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19260" windowHeight="5685"/>
  </bookViews>
  <sheets>
    <sheet name="Výsledková listina 32. běhu " sheetId="4" r:id="rId1"/>
    <sheet name="Pořadí hlavního závodu" sheetId="6" r:id="rId2"/>
    <sheet name="Suma" sheetId="3" r:id="rId3"/>
  </sheets>
  <definedNames>
    <definedName name="_xlnm._FilterDatabase" localSheetId="1" hidden="1">'Pořadí hlavního závodu'!$A$1:$H$189</definedName>
    <definedName name="_xlnm._FilterDatabase" localSheetId="0" hidden="1">'Výsledková listina 32. běhu '!$A$1:$I$125</definedName>
    <definedName name="_xlnm.Print_Titles" localSheetId="0">'Výsledková listina 32. běhu '!$1:$1</definedName>
  </definedNames>
  <calcPr calcId="125725"/>
</workbook>
</file>

<file path=xl/calcChain.xml><?xml version="1.0" encoding="utf-8"?>
<calcChain xmlns="http://schemas.openxmlformats.org/spreadsheetml/2006/main">
  <c r="C162" i="4"/>
  <c r="A106"/>
  <c r="B106"/>
  <c r="C106"/>
  <c r="D106"/>
  <c r="E106"/>
  <c r="F106"/>
  <c r="G106"/>
  <c r="H106"/>
  <c r="I106"/>
  <c r="J106"/>
  <c r="K106" s="1"/>
  <c r="L106"/>
  <c r="A26"/>
  <c r="B26"/>
  <c r="C26"/>
  <c r="D26"/>
  <c r="E26"/>
  <c r="F26"/>
  <c r="G26"/>
  <c r="H26"/>
  <c r="I26"/>
  <c r="J26"/>
  <c r="K26" s="1"/>
  <c r="L26"/>
  <c r="A31"/>
  <c r="B31"/>
  <c r="C31"/>
  <c r="D31"/>
  <c r="E31"/>
  <c r="F31"/>
  <c r="G31"/>
  <c r="H31"/>
  <c r="I31"/>
  <c r="J31"/>
  <c r="K31" s="1"/>
  <c r="L31"/>
  <c r="A8"/>
  <c r="B8"/>
  <c r="C8"/>
  <c r="D8"/>
  <c r="E8"/>
  <c r="F8"/>
  <c r="G8"/>
  <c r="H8"/>
  <c r="I8"/>
  <c r="J8"/>
  <c r="K8" s="1"/>
  <c r="L8"/>
  <c r="A96"/>
  <c r="B96"/>
  <c r="C96"/>
  <c r="D96"/>
  <c r="E96"/>
  <c r="F96"/>
  <c r="G96"/>
  <c r="H96"/>
  <c r="I96"/>
  <c r="J96"/>
  <c r="K96" s="1"/>
  <c r="L96"/>
  <c r="A110"/>
  <c r="B110"/>
  <c r="C110"/>
  <c r="D110"/>
  <c r="E110"/>
  <c r="F110"/>
  <c r="G110"/>
  <c r="H110"/>
  <c r="I110"/>
  <c r="J110"/>
  <c r="K110" s="1"/>
  <c r="L110"/>
  <c r="A18"/>
  <c r="B18"/>
  <c r="C18"/>
  <c r="D18"/>
  <c r="E18"/>
  <c r="F18"/>
  <c r="G18"/>
  <c r="H18"/>
  <c r="I18"/>
  <c r="J18"/>
  <c r="K18" s="1"/>
  <c r="L18"/>
  <c r="A6"/>
  <c r="B6"/>
  <c r="C6"/>
  <c r="D6"/>
  <c r="E6"/>
  <c r="F6"/>
  <c r="G6"/>
  <c r="H6"/>
  <c r="I6"/>
  <c r="J6"/>
  <c r="K6" s="1"/>
  <c r="L6"/>
  <c r="A107"/>
  <c r="B107"/>
  <c r="C107"/>
  <c r="D107"/>
  <c r="E107"/>
  <c r="F107"/>
  <c r="G107"/>
  <c r="H107"/>
  <c r="I107"/>
  <c r="J107"/>
  <c r="K107" s="1"/>
  <c r="L107"/>
  <c r="A4"/>
  <c r="B4"/>
  <c r="C4"/>
  <c r="D4"/>
  <c r="E4"/>
  <c r="F4"/>
  <c r="G4"/>
  <c r="H4"/>
  <c r="I4"/>
  <c r="J4"/>
  <c r="K4" s="1"/>
  <c r="L4"/>
  <c r="A102"/>
  <c r="B102"/>
  <c r="C102"/>
  <c r="D102"/>
  <c r="E102"/>
  <c r="F102"/>
  <c r="G102"/>
  <c r="H102"/>
  <c r="I102"/>
  <c r="J102"/>
  <c r="K102" s="1"/>
  <c r="L102"/>
  <c r="A104"/>
  <c r="B104"/>
  <c r="C104"/>
  <c r="D104"/>
  <c r="E104"/>
  <c r="F104"/>
  <c r="G104"/>
  <c r="H104"/>
  <c r="I104"/>
  <c r="J104"/>
  <c r="K104" s="1"/>
  <c r="L104"/>
  <c r="A115"/>
  <c r="B115"/>
  <c r="C115"/>
  <c r="D115"/>
  <c r="E115"/>
  <c r="F115"/>
  <c r="G115"/>
  <c r="H115"/>
  <c r="I115"/>
  <c r="J115"/>
  <c r="K115" s="1"/>
  <c r="L115"/>
  <c r="A130"/>
  <c r="B130"/>
  <c r="C130"/>
  <c r="D130"/>
  <c r="E130"/>
  <c r="F130"/>
  <c r="G130"/>
  <c r="H130"/>
  <c r="I130"/>
  <c r="J130"/>
  <c r="K130" s="1"/>
  <c r="L130"/>
  <c r="A33"/>
  <c r="B33"/>
  <c r="C33"/>
  <c r="D33"/>
  <c r="E33"/>
  <c r="F33"/>
  <c r="G33"/>
  <c r="H33"/>
  <c r="I33"/>
  <c r="J33"/>
  <c r="K33" s="1"/>
  <c r="L33"/>
  <c r="A15"/>
  <c r="B15"/>
  <c r="C15"/>
  <c r="D15"/>
  <c r="E15"/>
  <c r="F15"/>
  <c r="G15"/>
  <c r="H15"/>
  <c r="I15"/>
  <c r="J15"/>
  <c r="K15" s="1"/>
  <c r="L15"/>
  <c r="A103"/>
  <c r="B103"/>
  <c r="C103"/>
  <c r="D103"/>
  <c r="E103"/>
  <c r="F103"/>
  <c r="G103"/>
  <c r="H103"/>
  <c r="I103"/>
  <c r="J103"/>
  <c r="K103" s="1"/>
  <c r="L103"/>
  <c r="A128"/>
  <c r="B128"/>
  <c r="C128"/>
  <c r="D128"/>
  <c r="E128"/>
  <c r="F128"/>
  <c r="G128"/>
  <c r="H128"/>
  <c r="I128"/>
  <c r="J128"/>
  <c r="K128" s="1"/>
  <c r="L128"/>
  <c r="A133"/>
  <c r="B133"/>
  <c r="C133"/>
  <c r="D133"/>
  <c r="E133"/>
  <c r="F133"/>
  <c r="G133"/>
  <c r="H133"/>
  <c r="I133"/>
  <c r="J133"/>
  <c r="K133" s="1"/>
  <c r="L133"/>
  <c r="A111"/>
  <c r="B111"/>
  <c r="C111"/>
  <c r="D111"/>
  <c r="E111"/>
  <c r="F111"/>
  <c r="G111"/>
  <c r="H111"/>
  <c r="I111"/>
  <c r="J111"/>
  <c r="K111" s="1"/>
  <c r="L111"/>
  <c r="A24"/>
  <c r="B24"/>
  <c r="C24"/>
  <c r="D24"/>
  <c r="E24"/>
  <c r="F24"/>
  <c r="G24"/>
  <c r="H24"/>
  <c r="I24"/>
  <c r="J24"/>
  <c r="K24" s="1"/>
  <c r="L24"/>
  <c r="A129"/>
  <c r="B129"/>
  <c r="C129"/>
  <c r="D129"/>
  <c r="E129"/>
  <c r="F129"/>
  <c r="G129"/>
  <c r="H129"/>
  <c r="I129"/>
  <c r="J129"/>
  <c r="K129" s="1"/>
  <c r="L129"/>
  <c r="A119"/>
  <c r="B119"/>
  <c r="C119"/>
  <c r="D119"/>
  <c r="E119"/>
  <c r="F119"/>
  <c r="G119"/>
  <c r="H119"/>
  <c r="I119"/>
  <c r="J119"/>
  <c r="K119" s="1"/>
  <c r="L119"/>
  <c r="A29"/>
  <c r="B29"/>
  <c r="C29"/>
  <c r="D29"/>
  <c r="E29"/>
  <c r="F29"/>
  <c r="G29"/>
  <c r="H29"/>
  <c r="I29"/>
  <c r="J29"/>
  <c r="K29" s="1"/>
  <c r="L29"/>
  <c r="A131"/>
  <c r="B131"/>
  <c r="C131"/>
  <c r="D131"/>
  <c r="E131"/>
  <c r="F131"/>
  <c r="G131"/>
  <c r="H131"/>
  <c r="I131"/>
  <c r="J131"/>
  <c r="K131" s="1"/>
  <c r="L131"/>
  <c r="A12"/>
  <c r="B12"/>
  <c r="C12"/>
  <c r="D12"/>
  <c r="E12"/>
  <c r="F12"/>
  <c r="G12"/>
  <c r="H12"/>
  <c r="I12"/>
  <c r="J12"/>
  <c r="K12" s="1"/>
  <c r="L12"/>
  <c r="A118"/>
  <c r="B118"/>
  <c r="C118"/>
  <c r="D118"/>
  <c r="E118"/>
  <c r="F118"/>
  <c r="G118"/>
  <c r="H118"/>
  <c r="I118"/>
  <c r="J118"/>
  <c r="K118" s="1"/>
  <c r="L118"/>
  <c r="A116"/>
  <c r="B116"/>
  <c r="C116"/>
  <c r="D116"/>
  <c r="E116"/>
  <c r="F116"/>
  <c r="G116"/>
  <c r="H116"/>
  <c r="I116"/>
  <c r="J116"/>
  <c r="K116" s="1"/>
  <c r="L116"/>
  <c r="A105"/>
  <c r="B105"/>
  <c r="C105"/>
  <c r="D105"/>
  <c r="E105"/>
  <c r="F105"/>
  <c r="G105"/>
  <c r="H105"/>
  <c r="I105"/>
  <c r="J105"/>
  <c r="K105" s="1"/>
  <c r="L105"/>
  <c r="A11"/>
  <c r="B11"/>
  <c r="C11"/>
  <c r="D11"/>
  <c r="E11"/>
  <c r="F11"/>
  <c r="G11"/>
  <c r="H11"/>
  <c r="I11"/>
  <c r="J11"/>
  <c r="K11" s="1"/>
  <c r="L11"/>
  <c r="A5"/>
  <c r="B5"/>
  <c r="C5"/>
  <c r="D5"/>
  <c r="E5"/>
  <c r="F5"/>
  <c r="G5"/>
  <c r="H5"/>
  <c r="I5"/>
  <c r="J5"/>
  <c r="K5" s="1"/>
  <c r="L5"/>
  <c r="A2"/>
  <c r="B2"/>
  <c r="C2"/>
  <c r="D2"/>
  <c r="E2"/>
  <c r="F2"/>
  <c r="G2"/>
  <c r="H2"/>
  <c r="I2"/>
  <c r="J2"/>
  <c r="K2" s="1"/>
  <c r="L2"/>
  <c r="A114"/>
  <c r="B114"/>
  <c r="C114"/>
  <c r="D114"/>
  <c r="E114"/>
  <c r="F114"/>
  <c r="G114"/>
  <c r="H114"/>
  <c r="I114"/>
  <c r="J114"/>
  <c r="K114" s="1"/>
  <c r="L114"/>
  <c r="A109"/>
  <c r="B109"/>
  <c r="C109"/>
  <c r="D109"/>
  <c r="E109"/>
  <c r="F109"/>
  <c r="G109"/>
  <c r="H109"/>
  <c r="I109"/>
  <c r="J109"/>
  <c r="K109" s="1"/>
  <c r="L109"/>
  <c r="A97"/>
  <c r="B97"/>
  <c r="C97"/>
  <c r="D97"/>
  <c r="E97"/>
  <c r="F97"/>
  <c r="G97"/>
  <c r="H97"/>
  <c r="I97"/>
  <c r="J97"/>
  <c r="K97" s="1"/>
  <c r="L97"/>
  <c r="A98"/>
  <c r="B98"/>
  <c r="C98"/>
  <c r="D98"/>
  <c r="E98"/>
  <c r="F98"/>
  <c r="G98"/>
  <c r="H98"/>
  <c r="I98"/>
  <c r="J98"/>
  <c r="K98" s="1"/>
  <c r="L98"/>
  <c r="A36"/>
  <c r="B36"/>
  <c r="C36"/>
  <c r="C37" s="1"/>
  <c r="D36"/>
  <c r="E36"/>
  <c r="F36"/>
  <c r="G36"/>
  <c r="H36"/>
  <c r="I36"/>
  <c r="J36"/>
  <c r="K36" s="1"/>
  <c r="L36"/>
  <c r="A28"/>
  <c r="B28"/>
  <c r="C28"/>
  <c r="D28"/>
  <c r="E28"/>
  <c r="F28"/>
  <c r="G28"/>
  <c r="H28"/>
  <c r="I28"/>
  <c r="J28"/>
  <c r="K28" s="1"/>
  <c r="L28"/>
  <c r="A95"/>
  <c r="B95"/>
  <c r="C95"/>
  <c r="D95"/>
  <c r="E95"/>
  <c r="F95"/>
  <c r="G95"/>
  <c r="H95"/>
  <c r="I95"/>
  <c r="J95"/>
  <c r="K95" s="1"/>
  <c r="L95"/>
  <c r="A108"/>
  <c r="B108"/>
  <c r="C108"/>
  <c r="D108"/>
  <c r="E108"/>
  <c r="F108"/>
  <c r="G108"/>
  <c r="H108"/>
  <c r="I108"/>
  <c r="J108"/>
  <c r="K108" s="1"/>
  <c r="L108"/>
  <c r="A123"/>
  <c r="B123"/>
  <c r="C123"/>
  <c r="D123"/>
  <c r="E123"/>
  <c r="F123"/>
  <c r="G123"/>
  <c r="H123"/>
  <c r="I123"/>
  <c r="J123"/>
  <c r="K123" s="1"/>
  <c r="L123"/>
  <c r="A21"/>
  <c r="B21"/>
  <c r="C21"/>
  <c r="D21"/>
  <c r="E21"/>
  <c r="F21"/>
  <c r="G21"/>
  <c r="H21"/>
  <c r="I21"/>
  <c r="J21"/>
  <c r="K21" s="1"/>
  <c r="L21"/>
  <c r="A3"/>
  <c r="B3"/>
  <c r="C3"/>
  <c r="D3"/>
  <c r="E3"/>
  <c r="F3"/>
  <c r="G3"/>
  <c r="H3"/>
  <c r="I3"/>
  <c r="J3"/>
  <c r="K3" s="1"/>
  <c r="L3"/>
  <c r="A23"/>
  <c r="B23"/>
  <c r="C23"/>
  <c r="D23"/>
  <c r="E23"/>
  <c r="F23"/>
  <c r="G23"/>
  <c r="H23"/>
  <c r="I23"/>
  <c r="J23"/>
  <c r="K23" s="1"/>
  <c r="L23"/>
  <c r="A34"/>
  <c r="B34"/>
  <c r="C34"/>
  <c r="D34"/>
  <c r="E34"/>
  <c r="F34"/>
  <c r="G34"/>
  <c r="H34"/>
  <c r="I34"/>
  <c r="J34"/>
  <c r="K34" s="1"/>
  <c r="L34"/>
  <c r="A14"/>
  <c r="B14"/>
  <c r="C14"/>
  <c r="D14"/>
  <c r="E14"/>
  <c r="F14"/>
  <c r="G14"/>
  <c r="H14"/>
  <c r="I14"/>
  <c r="J14"/>
  <c r="K14" s="1"/>
  <c r="L14"/>
  <c r="A7"/>
  <c r="B7"/>
  <c r="C7"/>
  <c r="D7"/>
  <c r="E7"/>
  <c r="F7"/>
  <c r="G7"/>
  <c r="H7"/>
  <c r="I7"/>
  <c r="J7"/>
  <c r="K7" s="1"/>
  <c r="L7"/>
  <c r="A100"/>
  <c r="B100"/>
  <c r="C100"/>
  <c r="D100"/>
  <c r="E100"/>
  <c r="F100"/>
  <c r="G100"/>
  <c r="H100"/>
  <c r="I100"/>
  <c r="J100"/>
  <c r="K100" s="1"/>
  <c r="L100"/>
  <c r="A22"/>
  <c r="B22"/>
  <c r="C22"/>
  <c r="D22"/>
  <c r="E22"/>
  <c r="F22"/>
  <c r="G22"/>
  <c r="H22"/>
  <c r="I22"/>
  <c r="J22"/>
  <c r="K22" s="1"/>
  <c r="L22"/>
  <c r="A9"/>
  <c r="B9"/>
  <c r="C9"/>
  <c r="D9"/>
  <c r="E9"/>
  <c r="F9"/>
  <c r="G9"/>
  <c r="H9"/>
  <c r="I9"/>
  <c r="J9"/>
  <c r="K9" s="1"/>
  <c r="L9"/>
  <c r="A30"/>
  <c r="B30"/>
  <c r="C30"/>
  <c r="D30"/>
  <c r="E30"/>
  <c r="F30"/>
  <c r="G30"/>
  <c r="H30"/>
  <c r="I30"/>
  <c r="J30"/>
  <c r="K30" s="1"/>
  <c r="L30"/>
  <c r="A94"/>
  <c r="B94"/>
  <c r="C94"/>
  <c r="D94"/>
  <c r="E94"/>
  <c r="F94"/>
  <c r="G94"/>
  <c r="H94"/>
  <c r="I94"/>
  <c r="J94"/>
  <c r="K94" s="1"/>
  <c r="L94"/>
  <c r="A13"/>
  <c r="B13"/>
  <c r="C13"/>
  <c r="D13"/>
  <c r="E13"/>
  <c r="F13"/>
  <c r="G13"/>
  <c r="H13"/>
  <c r="I13"/>
  <c r="J13"/>
  <c r="K13" s="1"/>
  <c r="L13"/>
  <c r="A101"/>
  <c r="B101"/>
  <c r="C101"/>
  <c r="D101"/>
  <c r="E101"/>
  <c r="F101"/>
  <c r="G101"/>
  <c r="H101"/>
  <c r="I101"/>
  <c r="J101"/>
  <c r="K101" s="1"/>
  <c r="L101"/>
  <c r="A25"/>
  <c r="B25"/>
  <c r="C25"/>
  <c r="D25"/>
  <c r="E25"/>
  <c r="F25"/>
  <c r="G25"/>
  <c r="H25"/>
  <c r="I25"/>
  <c r="J25"/>
  <c r="K25" s="1"/>
  <c r="L25"/>
  <c r="A112"/>
  <c r="B112"/>
  <c r="C112"/>
  <c r="D112"/>
  <c r="E112"/>
  <c r="F112"/>
  <c r="G112"/>
  <c r="H112"/>
  <c r="I112"/>
  <c r="J112"/>
  <c r="K112" s="1"/>
  <c r="L112"/>
  <c r="A120"/>
  <c r="B120"/>
  <c r="C120"/>
  <c r="D120"/>
  <c r="E120"/>
  <c r="F120"/>
  <c r="G120"/>
  <c r="H120"/>
  <c r="I120"/>
  <c r="J120"/>
  <c r="K120" s="1"/>
  <c r="L120"/>
  <c r="A16"/>
  <c r="B16"/>
  <c r="C16"/>
  <c r="D16"/>
  <c r="E16"/>
  <c r="F16"/>
  <c r="G16"/>
  <c r="H16"/>
  <c r="I16"/>
  <c r="J16"/>
  <c r="K16" s="1"/>
  <c r="L16"/>
  <c r="A10"/>
  <c r="B10"/>
  <c r="C10"/>
  <c r="D10"/>
  <c r="E10"/>
  <c r="F10"/>
  <c r="G10"/>
  <c r="H10"/>
  <c r="I10"/>
  <c r="J10"/>
  <c r="K10" s="1"/>
  <c r="L10"/>
  <c r="A99"/>
  <c r="B99"/>
  <c r="C99"/>
  <c r="D99"/>
  <c r="E99"/>
  <c r="F99"/>
  <c r="G99"/>
  <c r="H99"/>
  <c r="I99"/>
  <c r="J99"/>
  <c r="K99" s="1"/>
  <c r="L99"/>
  <c r="A17"/>
  <c r="B17"/>
  <c r="C17"/>
  <c r="D17"/>
  <c r="E17"/>
  <c r="F17"/>
  <c r="G17"/>
  <c r="H17"/>
  <c r="I17"/>
  <c r="J17"/>
  <c r="K17" s="1"/>
  <c r="L17"/>
  <c r="A126"/>
  <c r="B126"/>
  <c r="C126"/>
  <c r="D126"/>
  <c r="E126"/>
  <c r="F126"/>
  <c r="G126"/>
  <c r="H126"/>
  <c r="I126"/>
  <c r="J126"/>
  <c r="K126" s="1"/>
  <c r="L126"/>
  <c r="A117"/>
  <c r="B117"/>
  <c r="C117"/>
  <c r="D117"/>
  <c r="E117"/>
  <c r="F117"/>
  <c r="G117"/>
  <c r="H117"/>
  <c r="I117"/>
  <c r="J117"/>
  <c r="K117" s="1"/>
  <c r="L117"/>
  <c r="A124"/>
  <c r="B124"/>
  <c r="C124"/>
  <c r="D124"/>
  <c r="E124"/>
  <c r="F124"/>
  <c r="G124"/>
  <c r="H124"/>
  <c r="I124"/>
  <c r="J124"/>
  <c r="K124" s="1"/>
  <c r="L124"/>
  <c r="A122"/>
  <c r="B122"/>
  <c r="C122"/>
  <c r="D122"/>
  <c r="E122"/>
  <c r="F122"/>
  <c r="G122"/>
  <c r="H122"/>
  <c r="I122"/>
  <c r="J122"/>
  <c r="K122" s="1"/>
  <c r="L122"/>
  <c r="A125"/>
  <c r="B125"/>
  <c r="C125"/>
  <c r="D125"/>
  <c r="E125"/>
  <c r="F125"/>
  <c r="G125"/>
  <c r="H125"/>
  <c r="I125"/>
  <c r="J125"/>
  <c r="K125" s="1"/>
  <c r="L125"/>
  <c r="A134"/>
  <c r="B134"/>
  <c r="C134"/>
  <c r="D134"/>
  <c r="E134"/>
  <c r="F134"/>
  <c r="G134"/>
  <c r="H134"/>
  <c r="I134"/>
  <c r="J134"/>
  <c r="K134" s="1"/>
  <c r="L134"/>
  <c r="A147"/>
  <c r="B147"/>
  <c r="C147"/>
  <c r="D147"/>
  <c r="E147"/>
  <c r="F147"/>
  <c r="G147"/>
  <c r="H147"/>
  <c r="I147"/>
  <c r="J147"/>
  <c r="K147" s="1"/>
  <c r="L147"/>
  <c r="A71"/>
  <c r="B71"/>
  <c r="C71"/>
  <c r="D71"/>
  <c r="E71"/>
  <c r="F71"/>
  <c r="G71"/>
  <c r="H71"/>
  <c r="I71"/>
  <c r="J71"/>
  <c r="K71" s="1"/>
  <c r="L71"/>
  <c r="A54"/>
  <c r="B54"/>
  <c r="C54"/>
  <c r="D54"/>
  <c r="E54"/>
  <c r="F54"/>
  <c r="G54"/>
  <c r="H54"/>
  <c r="I54"/>
  <c r="J54"/>
  <c r="K54" s="1"/>
  <c r="L54"/>
  <c r="A51"/>
  <c r="B51"/>
  <c r="C51"/>
  <c r="D51"/>
  <c r="E51"/>
  <c r="F51"/>
  <c r="G51"/>
  <c r="H51"/>
  <c r="I51"/>
  <c r="J51"/>
  <c r="K51" s="1"/>
  <c r="L51"/>
  <c r="A59"/>
  <c r="B59"/>
  <c r="C59"/>
  <c r="D59"/>
  <c r="E59"/>
  <c r="F59"/>
  <c r="G59"/>
  <c r="H59"/>
  <c r="I59"/>
  <c r="J59"/>
  <c r="K59" s="1"/>
  <c r="L59"/>
  <c r="A149"/>
  <c r="B149"/>
  <c r="C149"/>
  <c r="D149"/>
  <c r="E149"/>
  <c r="F149"/>
  <c r="G149"/>
  <c r="H149"/>
  <c r="I149"/>
  <c r="J149"/>
  <c r="K149" s="1"/>
  <c r="L149"/>
  <c r="A145"/>
  <c r="B145"/>
  <c r="C145"/>
  <c r="D145"/>
  <c r="E145"/>
  <c r="F145"/>
  <c r="G145"/>
  <c r="H145"/>
  <c r="I145"/>
  <c r="J145"/>
  <c r="K145" s="1"/>
  <c r="L145"/>
  <c r="A53"/>
  <c r="B53"/>
  <c r="C53"/>
  <c r="D53"/>
  <c r="E53"/>
  <c r="F53"/>
  <c r="G53"/>
  <c r="H53"/>
  <c r="I53"/>
  <c r="J53"/>
  <c r="K53" s="1"/>
  <c r="L53"/>
  <c r="A70"/>
  <c r="B70"/>
  <c r="C70"/>
  <c r="D70"/>
  <c r="E70"/>
  <c r="F70"/>
  <c r="G70"/>
  <c r="H70"/>
  <c r="I70"/>
  <c r="J70"/>
  <c r="K70" s="1"/>
  <c r="L70"/>
  <c r="A58"/>
  <c r="B58"/>
  <c r="C58"/>
  <c r="D58"/>
  <c r="E58"/>
  <c r="F58"/>
  <c r="G58"/>
  <c r="H58"/>
  <c r="I58"/>
  <c r="J58"/>
  <c r="K58" s="1"/>
  <c r="L58"/>
  <c r="A138"/>
  <c r="B138"/>
  <c r="C138"/>
  <c r="D138"/>
  <c r="E138"/>
  <c r="F138"/>
  <c r="G138"/>
  <c r="H138"/>
  <c r="I138"/>
  <c r="J138"/>
  <c r="K138" s="1"/>
  <c r="L138"/>
  <c r="A89"/>
  <c r="B89"/>
  <c r="C89"/>
  <c r="D89"/>
  <c r="E89"/>
  <c r="F89"/>
  <c r="G89"/>
  <c r="H89"/>
  <c r="I89"/>
  <c r="J89"/>
  <c r="K89" s="1"/>
  <c r="L89"/>
  <c r="A50"/>
  <c r="B50"/>
  <c r="C50"/>
  <c r="D50"/>
  <c r="E50"/>
  <c r="F50"/>
  <c r="G50"/>
  <c r="H50"/>
  <c r="I50"/>
  <c r="J50"/>
  <c r="K50" s="1"/>
  <c r="L50"/>
  <c r="A160"/>
  <c r="B160"/>
  <c r="C160"/>
  <c r="D160"/>
  <c r="E160"/>
  <c r="F160"/>
  <c r="G160"/>
  <c r="H160"/>
  <c r="I160"/>
  <c r="J160"/>
  <c r="K160" s="1"/>
  <c r="L160"/>
  <c r="A64"/>
  <c r="B64"/>
  <c r="C64"/>
  <c r="D64"/>
  <c r="E64"/>
  <c r="F64"/>
  <c r="G64"/>
  <c r="H64"/>
  <c r="I64"/>
  <c r="J64"/>
  <c r="K64" s="1"/>
  <c r="L64"/>
  <c r="A47"/>
  <c r="B47"/>
  <c r="C47"/>
  <c r="D47"/>
  <c r="E47"/>
  <c r="F47"/>
  <c r="G47"/>
  <c r="H47"/>
  <c r="I47"/>
  <c r="J47"/>
  <c r="K47" s="1"/>
  <c r="L47"/>
  <c r="A57"/>
  <c r="B57"/>
  <c r="C57"/>
  <c r="D57"/>
  <c r="E57"/>
  <c r="F57"/>
  <c r="G57"/>
  <c r="H57"/>
  <c r="I57"/>
  <c r="J57"/>
  <c r="K57" s="1"/>
  <c r="L57"/>
  <c r="A55"/>
  <c r="B55"/>
  <c r="C55"/>
  <c r="D55"/>
  <c r="E55"/>
  <c r="F55"/>
  <c r="G55"/>
  <c r="H55"/>
  <c r="I55"/>
  <c r="J55"/>
  <c r="K55" s="1"/>
  <c r="L55"/>
  <c r="A153"/>
  <c r="B153"/>
  <c r="C153"/>
  <c r="D153"/>
  <c r="E153"/>
  <c r="F153"/>
  <c r="G153"/>
  <c r="H153"/>
  <c r="I153"/>
  <c r="J153"/>
  <c r="K153" s="1"/>
  <c r="L153"/>
  <c r="A63"/>
  <c r="B63"/>
  <c r="C63"/>
  <c r="D63"/>
  <c r="E63"/>
  <c r="F63"/>
  <c r="G63"/>
  <c r="H63"/>
  <c r="I63"/>
  <c r="J63"/>
  <c r="K63" s="1"/>
  <c r="L63"/>
  <c r="A88"/>
  <c r="B88"/>
  <c r="C88"/>
  <c r="D88"/>
  <c r="E88"/>
  <c r="F88"/>
  <c r="G88"/>
  <c r="H88"/>
  <c r="I88"/>
  <c r="J88"/>
  <c r="K88" s="1"/>
  <c r="L88"/>
  <c r="A48"/>
  <c r="B48"/>
  <c r="C48"/>
  <c r="D48"/>
  <c r="E48"/>
  <c r="F48"/>
  <c r="G48"/>
  <c r="H48"/>
  <c r="I48"/>
  <c r="J48"/>
  <c r="K48" s="1"/>
  <c r="L48"/>
  <c r="A60"/>
  <c r="B60"/>
  <c r="C60"/>
  <c r="D60"/>
  <c r="E60"/>
  <c r="F60"/>
  <c r="G60"/>
  <c r="H60"/>
  <c r="I60"/>
  <c r="J60"/>
  <c r="K60" s="1"/>
  <c r="L60"/>
  <c r="A140"/>
  <c r="B140"/>
  <c r="C140"/>
  <c r="D140"/>
  <c r="E140"/>
  <c r="F140"/>
  <c r="G140"/>
  <c r="H140"/>
  <c r="I140"/>
  <c r="J140"/>
  <c r="K140" s="1"/>
  <c r="L140"/>
  <c r="A45"/>
  <c r="B45"/>
  <c r="C45"/>
  <c r="D45"/>
  <c r="E45"/>
  <c r="F45"/>
  <c r="G45"/>
  <c r="H45"/>
  <c r="I45"/>
  <c r="J45"/>
  <c r="K45" s="1"/>
  <c r="L45"/>
  <c r="A80"/>
  <c r="B80"/>
  <c r="C80"/>
  <c r="D80"/>
  <c r="E80"/>
  <c r="F80"/>
  <c r="G80"/>
  <c r="H80"/>
  <c r="I80"/>
  <c r="J80"/>
  <c r="K80" s="1"/>
  <c r="L80"/>
  <c r="A81"/>
  <c r="B81"/>
  <c r="C81"/>
  <c r="D81"/>
  <c r="E81"/>
  <c r="F81"/>
  <c r="G81"/>
  <c r="H81"/>
  <c r="I81"/>
  <c r="J81"/>
  <c r="K81" s="1"/>
  <c r="L81"/>
  <c r="A42"/>
  <c r="B42"/>
  <c r="C42"/>
  <c r="D42"/>
  <c r="E42"/>
  <c r="F42"/>
  <c r="G42"/>
  <c r="H42"/>
  <c r="I42"/>
  <c r="J42"/>
  <c r="K42" s="1"/>
  <c r="L42"/>
  <c r="A52"/>
  <c r="B52"/>
  <c r="C52"/>
  <c r="D52"/>
  <c r="E52"/>
  <c r="F52"/>
  <c r="G52"/>
  <c r="H52"/>
  <c r="I52"/>
  <c r="J52"/>
  <c r="K52" s="1"/>
  <c r="L52"/>
  <c r="A41"/>
  <c r="B41"/>
  <c r="C41"/>
  <c r="D41"/>
  <c r="E41"/>
  <c r="F41"/>
  <c r="G41"/>
  <c r="H41"/>
  <c r="I41"/>
  <c r="J41"/>
  <c r="K41" s="1"/>
  <c r="L41"/>
  <c r="A38"/>
  <c r="B38"/>
  <c r="C38"/>
  <c r="D38"/>
  <c r="E38"/>
  <c r="F38"/>
  <c r="G38"/>
  <c r="H38"/>
  <c r="I38"/>
  <c r="J38"/>
  <c r="K38" s="1"/>
  <c r="L38"/>
  <c r="A86"/>
  <c r="B86"/>
  <c r="C86"/>
  <c r="D86"/>
  <c r="E86"/>
  <c r="F86"/>
  <c r="G86"/>
  <c r="H86"/>
  <c r="I86"/>
  <c r="J86"/>
  <c r="K86" s="1"/>
  <c r="L86"/>
  <c r="A46"/>
  <c r="B46"/>
  <c r="C46"/>
  <c r="D46"/>
  <c r="E46"/>
  <c r="F46"/>
  <c r="G46"/>
  <c r="H46"/>
  <c r="I46"/>
  <c r="J46"/>
  <c r="K46" s="1"/>
  <c r="L46"/>
  <c r="A146"/>
  <c r="B146"/>
  <c r="C146"/>
  <c r="D146"/>
  <c r="E146"/>
  <c r="F146"/>
  <c r="G146"/>
  <c r="H146"/>
  <c r="I146"/>
  <c r="J146"/>
  <c r="K146" s="1"/>
  <c r="L146"/>
  <c r="A40"/>
  <c r="B40"/>
  <c r="C40"/>
  <c r="D40"/>
  <c r="E40"/>
  <c r="F40"/>
  <c r="G40"/>
  <c r="H40"/>
  <c r="I40"/>
  <c r="J40"/>
  <c r="K40" s="1"/>
  <c r="L40"/>
  <c r="A62"/>
  <c r="B62"/>
  <c r="C62"/>
  <c r="D62"/>
  <c r="E62"/>
  <c r="F62"/>
  <c r="G62"/>
  <c r="H62"/>
  <c r="I62"/>
  <c r="J62"/>
  <c r="K62" s="1"/>
  <c r="L62"/>
  <c r="A74"/>
  <c r="B74"/>
  <c r="C74"/>
  <c r="D74"/>
  <c r="E74"/>
  <c r="F74"/>
  <c r="G74"/>
  <c r="H74"/>
  <c r="I74"/>
  <c r="J74"/>
  <c r="K74" s="1"/>
  <c r="L74"/>
  <c r="A66"/>
  <c r="B66"/>
  <c r="C66"/>
  <c r="D66"/>
  <c r="E66"/>
  <c r="F66"/>
  <c r="G66"/>
  <c r="H66"/>
  <c r="I66"/>
  <c r="J66"/>
  <c r="K66" s="1"/>
  <c r="L66"/>
  <c r="A56"/>
  <c r="B56"/>
  <c r="C56"/>
  <c r="D56"/>
  <c r="E56"/>
  <c r="F56"/>
  <c r="G56"/>
  <c r="H56"/>
  <c r="I56"/>
  <c r="J56"/>
  <c r="K56" s="1"/>
  <c r="L56"/>
  <c r="A136"/>
  <c r="B136"/>
  <c r="C136"/>
  <c r="C137" s="1"/>
  <c r="D136"/>
  <c r="E136"/>
  <c r="F136"/>
  <c r="G136"/>
  <c r="H136"/>
  <c r="I136"/>
  <c r="J136"/>
  <c r="K136" s="1"/>
  <c r="L136"/>
  <c r="A75"/>
  <c r="B75"/>
  <c r="C75"/>
  <c r="D75"/>
  <c r="E75"/>
  <c r="F75"/>
  <c r="G75"/>
  <c r="H75"/>
  <c r="I75"/>
  <c r="J75"/>
  <c r="K75" s="1"/>
  <c r="L75"/>
  <c r="A73"/>
  <c r="B73"/>
  <c r="C73"/>
  <c r="D73"/>
  <c r="E73"/>
  <c r="F73"/>
  <c r="G73"/>
  <c r="H73"/>
  <c r="I73"/>
  <c r="J73"/>
  <c r="K73" s="1"/>
  <c r="L73"/>
  <c r="A43"/>
  <c r="B43"/>
  <c r="C43"/>
  <c r="D43"/>
  <c r="E43"/>
  <c r="F43"/>
  <c r="G43"/>
  <c r="H43"/>
  <c r="I43"/>
  <c r="J43"/>
  <c r="K43" s="1"/>
  <c r="L43"/>
  <c r="A91"/>
  <c r="B91"/>
  <c r="C91"/>
  <c r="D91"/>
  <c r="E91"/>
  <c r="F91"/>
  <c r="G91"/>
  <c r="H91"/>
  <c r="I91"/>
  <c r="J91"/>
  <c r="K91" s="1"/>
  <c r="L91"/>
  <c r="A139"/>
  <c r="B139"/>
  <c r="C139"/>
  <c r="D139"/>
  <c r="E139"/>
  <c r="F139"/>
  <c r="G139"/>
  <c r="H139"/>
  <c r="I139"/>
  <c r="J139"/>
  <c r="K139" s="1"/>
  <c r="L139"/>
  <c r="A39"/>
  <c r="B39"/>
  <c r="C39"/>
  <c r="D39"/>
  <c r="E39"/>
  <c r="F39"/>
  <c r="G39"/>
  <c r="H39"/>
  <c r="I39"/>
  <c r="J39"/>
  <c r="K39" s="1"/>
  <c r="L39"/>
  <c r="A67"/>
  <c r="B67"/>
  <c r="C67"/>
  <c r="D67"/>
  <c r="E67"/>
  <c r="F67"/>
  <c r="G67"/>
  <c r="H67"/>
  <c r="I67"/>
  <c r="J67"/>
  <c r="K67" s="1"/>
  <c r="L67"/>
  <c r="A76"/>
  <c r="B76"/>
  <c r="C76"/>
  <c r="D76"/>
  <c r="E76"/>
  <c r="F76"/>
  <c r="G76"/>
  <c r="H76"/>
  <c r="I76"/>
  <c r="J76"/>
  <c r="K76" s="1"/>
  <c r="L76"/>
  <c r="A141"/>
  <c r="B141"/>
  <c r="C141"/>
  <c r="D141"/>
  <c r="E141"/>
  <c r="F141"/>
  <c r="G141"/>
  <c r="H141"/>
  <c r="I141"/>
  <c r="J141"/>
  <c r="K141" s="1"/>
  <c r="L141"/>
  <c r="A155"/>
  <c r="B155"/>
  <c r="C155"/>
  <c r="D155"/>
  <c r="E155"/>
  <c r="F155"/>
  <c r="G155"/>
  <c r="H155"/>
  <c r="I155"/>
  <c r="J155"/>
  <c r="K155" s="1"/>
  <c r="L155"/>
  <c r="A154"/>
  <c r="B154"/>
  <c r="C154"/>
  <c r="D154"/>
  <c r="E154"/>
  <c r="F154"/>
  <c r="G154"/>
  <c r="H154"/>
  <c r="I154"/>
  <c r="J154"/>
  <c r="K154" s="1"/>
  <c r="L154"/>
  <c r="A158"/>
  <c r="B158"/>
  <c r="C158"/>
  <c r="D158"/>
  <c r="E158"/>
  <c r="F158"/>
  <c r="G158"/>
  <c r="H158"/>
  <c r="I158"/>
  <c r="J158"/>
  <c r="K158" s="1"/>
  <c r="L158"/>
  <c r="A82"/>
  <c r="B82"/>
  <c r="C82"/>
  <c r="D82"/>
  <c r="E82"/>
  <c r="F82"/>
  <c r="G82"/>
  <c r="H82"/>
  <c r="I82"/>
  <c r="J82"/>
  <c r="K82" s="1"/>
  <c r="L82"/>
  <c r="A92"/>
  <c r="B92"/>
  <c r="C92"/>
  <c r="D92"/>
  <c r="E92"/>
  <c r="F92"/>
  <c r="G92"/>
  <c r="H92"/>
  <c r="I92"/>
  <c r="J92"/>
  <c r="K92" s="1"/>
  <c r="L92"/>
  <c r="A157"/>
  <c r="B157"/>
  <c r="C157"/>
  <c r="C161" s="1"/>
  <c r="D157"/>
  <c r="E157"/>
  <c r="F157"/>
  <c r="G157"/>
  <c r="H157"/>
  <c r="I157"/>
  <c r="J157"/>
  <c r="K157" s="1"/>
  <c r="L157"/>
  <c r="A72"/>
  <c r="B72"/>
  <c r="C72"/>
  <c r="D72"/>
  <c r="E72"/>
  <c r="F72"/>
  <c r="G72"/>
  <c r="H72"/>
  <c r="I72"/>
  <c r="J72"/>
  <c r="K72" s="1"/>
  <c r="L72"/>
  <c r="A152"/>
  <c r="B152"/>
  <c r="C152"/>
  <c r="D152"/>
  <c r="E152"/>
  <c r="F152"/>
  <c r="G152"/>
  <c r="H152"/>
  <c r="I152"/>
  <c r="J152"/>
  <c r="K152" s="1"/>
  <c r="L152"/>
  <c r="A44"/>
  <c r="B44"/>
  <c r="C44"/>
  <c r="D44"/>
  <c r="E44"/>
  <c r="F44"/>
  <c r="G44"/>
  <c r="H44"/>
  <c r="I44"/>
  <c r="J44"/>
  <c r="K44" s="1"/>
  <c r="L44"/>
  <c r="A68"/>
  <c r="B68"/>
  <c r="C68"/>
  <c r="D68"/>
  <c r="E68"/>
  <c r="F68"/>
  <c r="G68"/>
  <c r="H68"/>
  <c r="I68"/>
  <c r="J68"/>
  <c r="K68" s="1"/>
  <c r="L68"/>
  <c r="A150"/>
  <c r="B150"/>
  <c r="C150"/>
  <c r="D150"/>
  <c r="E150"/>
  <c r="F150"/>
  <c r="G150"/>
  <c r="H150"/>
  <c r="I150"/>
  <c r="J150"/>
  <c r="K150" s="1"/>
  <c r="L150"/>
  <c r="A85"/>
  <c r="B85"/>
  <c r="C85"/>
  <c r="D85"/>
  <c r="E85"/>
  <c r="F85"/>
  <c r="G85"/>
  <c r="H85"/>
  <c r="I85"/>
  <c r="J85"/>
  <c r="K85" s="1"/>
  <c r="L85"/>
  <c r="A79"/>
  <c r="B79"/>
  <c r="C79"/>
  <c r="D79"/>
  <c r="E79"/>
  <c r="F79"/>
  <c r="G79"/>
  <c r="H79"/>
  <c r="I79"/>
  <c r="J79"/>
  <c r="K79" s="1"/>
  <c r="L79"/>
  <c r="A151"/>
  <c r="B151"/>
  <c r="C151"/>
  <c r="D151"/>
  <c r="E151"/>
  <c r="F151"/>
  <c r="G151"/>
  <c r="H151"/>
  <c r="I151"/>
  <c r="J151"/>
  <c r="K151" s="1"/>
  <c r="L151"/>
  <c r="A77"/>
  <c r="B77"/>
  <c r="C77"/>
  <c r="D77"/>
  <c r="E77"/>
  <c r="F77"/>
  <c r="G77"/>
  <c r="H77"/>
  <c r="I77"/>
  <c r="J77"/>
  <c r="K77" s="1"/>
  <c r="L77"/>
  <c r="A142"/>
  <c r="B142"/>
  <c r="C142"/>
  <c r="D142"/>
  <c r="E142"/>
  <c r="F142"/>
  <c r="G142"/>
  <c r="H142"/>
  <c r="I142"/>
  <c r="J142"/>
  <c r="K142" s="1"/>
  <c r="L142"/>
  <c r="A65"/>
  <c r="B65"/>
  <c r="C65"/>
  <c r="D65"/>
  <c r="E65"/>
  <c r="F65"/>
  <c r="G65"/>
  <c r="H65"/>
  <c r="I65"/>
  <c r="J65"/>
  <c r="K65" s="1"/>
  <c r="L65"/>
  <c r="A84"/>
  <c r="B84"/>
  <c r="C84"/>
  <c r="D84"/>
  <c r="E84"/>
  <c r="F84"/>
  <c r="G84"/>
  <c r="H84"/>
  <c r="I84"/>
  <c r="J84"/>
  <c r="K84" s="1"/>
  <c r="L84"/>
  <c r="A144"/>
  <c r="B144"/>
  <c r="C144"/>
  <c r="C148" s="1"/>
  <c r="D144"/>
  <c r="E144"/>
  <c r="F144"/>
  <c r="G144"/>
  <c r="H144"/>
  <c r="I144"/>
  <c r="J144"/>
  <c r="K144" s="1"/>
  <c r="L144"/>
  <c r="A69"/>
  <c r="B69"/>
  <c r="C69"/>
  <c r="D69"/>
  <c r="E69"/>
  <c r="F69"/>
  <c r="G69"/>
  <c r="H69"/>
  <c r="I69"/>
  <c r="J69"/>
  <c r="K69" s="1"/>
  <c r="L69"/>
  <c r="A159"/>
  <c r="B159"/>
  <c r="C159"/>
  <c r="D159"/>
  <c r="E159"/>
  <c r="F159"/>
  <c r="G159"/>
  <c r="H159"/>
  <c r="I159"/>
  <c r="J159"/>
  <c r="K159" s="1"/>
  <c r="L159"/>
  <c r="A83"/>
  <c r="B83"/>
  <c r="C83"/>
  <c r="D83"/>
  <c r="E83"/>
  <c r="F83"/>
  <c r="G83"/>
  <c r="H83"/>
  <c r="I83"/>
  <c r="J83"/>
  <c r="K83" s="1"/>
  <c r="L83"/>
  <c r="L20"/>
  <c r="J20"/>
  <c r="K20" s="1"/>
  <c r="I20"/>
  <c r="H20"/>
  <c r="G20"/>
  <c r="F20"/>
  <c r="E20"/>
  <c r="D20"/>
  <c r="C20"/>
  <c r="C27" s="1"/>
  <c r="B20"/>
  <c r="A20"/>
  <c r="A3" i="6"/>
  <c r="B3"/>
  <c r="C3"/>
  <c r="D3"/>
  <c r="E3"/>
  <c r="F3"/>
  <c r="G3"/>
  <c r="A4"/>
  <c r="B4"/>
  <c r="C4"/>
  <c r="D4"/>
  <c r="E4"/>
  <c r="F4"/>
  <c r="G4"/>
  <c r="A5"/>
  <c r="B5"/>
  <c r="C5"/>
  <c r="D5"/>
  <c r="E5"/>
  <c r="F5"/>
  <c r="G5"/>
  <c r="A6"/>
  <c r="B6"/>
  <c r="C6"/>
  <c r="D6"/>
  <c r="E6"/>
  <c r="F6"/>
  <c r="G6"/>
  <c r="A7"/>
  <c r="B7"/>
  <c r="C7"/>
  <c r="D7"/>
  <c r="E7"/>
  <c r="F7"/>
  <c r="G7"/>
  <c r="A8"/>
  <c r="B8"/>
  <c r="C8"/>
  <c r="D8"/>
  <c r="E8"/>
  <c r="F8"/>
  <c r="G8"/>
  <c r="A9"/>
  <c r="B9"/>
  <c r="C9"/>
  <c r="D9"/>
  <c r="E9"/>
  <c r="F9"/>
  <c r="G9"/>
  <c r="A10"/>
  <c r="B10"/>
  <c r="C10"/>
  <c r="D10"/>
  <c r="E10"/>
  <c r="F10"/>
  <c r="G10"/>
  <c r="A11"/>
  <c r="B11"/>
  <c r="C11"/>
  <c r="D11"/>
  <c r="E11"/>
  <c r="F11"/>
  <c r="G11"/>
  <c r="A12"/>
  <c r="B12"/>
  <c r="C12"/>
  <c r="D12"/>
  <c r="E12"/>
  <c r="F12"/>
  <c r="G12"/>
  <c r="A13"/>
  <c r="B13"/>
  <c r="C13"/>
  <c r="D13"/>
  <c r="E13"/>
  <c r="F13"/>
  <c r="G13"/>
  <c r="A14"/>
  <c r="B14"/>
  <c r="C14"/>
  <c r="D14"/>
  <c r="E14"/>
  <c r="F14"/>
  <c r="G14"/>
  <c r="A15"/>
  <c r="B15"/>
  <c r="C15"/>
  <c r="D15"/>
  <c r="E15"/>
  <c r="F15"/>
  <c r="G15"/>
  <c r="A16"/>
  <c r="B16"/>
  <c r="C16"/>
  <c r="D16"/>
  <c r="E16"/>
  <c r="F16"/>
  <c r="G16"/>
  <c r="A17"/>
  <c r="B17"/>
  <c r="C17"/>
  <c r="D17"/>
  <c r="E17"/>
  <c r="F17"/>
  <c r="G17"/>
  <c r="A18"/>
  <c r="B18"/>
  <c r="C18"/>
  <c r="D18"/>
  <c r="E18"/>
  <c r="F18"/>
  <c r="G18"/>
  <c r="A19"/>
  <c r="B19"/>
  <c r="C19"/>
  <c r="D19"/>
  <c r="E19"/>
  <c r="F19"/>
  <c r="G19"/>
  <c r="A20"/>
  <c r="B20"/>
  <c r="C20"/>
  <c r="D20"/>
  <c r="E20"/>
  <c r="F20"/>
  <c r="G20"/>
  <c r="A21"/>
  <c r="B21"/>
  <c r="C21"/>
  <c r="D21"/>
  <c r="E21"/>
  <c r="F21"/>
  <c r="G21"/>
  <c r="A22"/>
  <c r="B22"/>
  <c r="C22"/>
  <c r="D22"/>
  <c r="E22"/>
  <c r="F22"/>
  <c r="G22"/>
  <c r="A23"/>
  <c r="B23"/>
  <c r="C23"/>
  <c r="D23"/>
  <c r="E23"/>
  <c r="F23"/>
  <c r="G23"/>
  <c r="A24"/>
  <c r="B24"/>
  <c r="C24"/>
  <c r="D24"/>
  <c r="E24"/>
  <c r="F24"/>
  <c r="G24"/>
  <c r="A25"/>
  <c r="B25"/>
  <c r="C25"/>
  <c r="D25"/>
  <c r="E25"/>
  <c r="F25"/>
  <c r="G25"/>
  <c r="A26"/>
  <c r="B26"/>
  <c r="C26"/>
  <c r="D26"/>
  <c r="E26"/>
  <c r="F26"/>
  <c r="G26"/>
  <c r="A27"/>
  <c r="B27"/>
  <c r="C27"/>
  <c r="D27"/>
  <c r="E27"/>
  <c r="F27"/>
  <c r="G27"/>
  <c r="A28"/>
  <c r="B28"/>
  <c r="C28"/>
  <c r="D28"/>
  <c r="E28"/>
  <c r="F28"/>
  <c r="G28"/>
  <c r="A29"/>
  <c r="B29"/>
  <c r="C29"/>
  <c r="D29"/>
  <c r="E29"/>
  <c r="F29"/>
  <c r="G29"/>
  <c r="A30"/>
  <c r="B30"/>
  <c r="C30"/>
  <c r="D30"/>
  <c r="E30"/>
  <c r="F30"/>
  <c r="G30"/>
  <c r="A31"/>
  <c r="B31"/>
  <c r="C31"/>
  <c r="D31"/>
  <c r="E31"/>
  <c r="F31"/>
  <c r="G31"/>
  <c r="A32"/>
  <c r="B32"/>
  <c r="C32"/>
  <c r="D32"/>
  <c r="E32"/>
  <c r="F32"/>
  <c r="G32"/>
  <c r="A33"/>
  <c r="B33"/>
  <c r="C33"/>
  <c r="D33"/>
  <c r="E33"/>
  <c r="F33"/>
  <c r="G33"/>
  <c r="A34"/>
  <c r="B34"/>
  <c r="C34"/>
  <c r="D34"/>
  <c r="E34"/>
  <c r="F34"/>
  <c r="G34"/>
  <c r="A35"/>
  <c r="B35"/>
  <c r="C35"/>
  <c r="D35"/>
  <c r="E35"/>
  <c r="F35"/>
  <c r="G35"/>
  <c r="A36"/>
  <c r="B36"/>
  <c r="C36"/>
  <c r="D36"/>
  <c r="E36"/>
  <c r="F36"/>
  <c r="G36"/>
  <c r="A37"/>
  <c r="B37"/>
  <c r="C37"/>
  <c r="D37"/>
  <c r="E37"/>
  <c r="F37"/>
  <c r="G37"/>
  <c r="A38"/>
  <c r="B38"/>
  <c r="C38"/>
  <c r="D38"/>
  <c r="E38"/>
  <c r="F38"/>
  <c r="G38"/>
  <c r="A39"/>
  <c r="B39"/>
  <c r="C39"/>
  <c r="D39"/>
  <c r="E39"/>
  <c r="F39"/>
  <c r="G39"/>
  <c r="A40"/>
  <c r="B40"/>
  <c r="C40"/>
  <c r="D40"/>
  <c r="E40"/>
  <c r="F40"/>
  <c r="G40"/>
  <c r="A41"/>
  <c r="B41"/>
  <c r="C41"/>
  <c r="D41"/>
  <c r="E41"/>
  <c r="F41"/>
  <c r="G41"/>
  <c r="A42"/>
  <c r="B42"/>
  <c r="C42"/>
  <c r="D42"/>
  <c r="E42"/>
  <c r="F42"/>
  <c r="G42"/>
  <c r="A43"/>
  <c r="B43"/>
  <c r="C43"/>
  <c r="D43"/>
  <c r="E43"/>
  <c r="F43"/>
  <c r="G43"/>
  <c r="A44"/>
  <c r="B44"/>
  <c r="C44"/>
  <c r="D44"/>
  <c r="E44"/>
  <c r="F44"/>
  <c r="G44"/>
  <c r="A45"/>
  <c r="B45"/>
  <c r="C45"/>
  <c r="D45"/>
  <c r="E45"/>
  <c r="F45"/>
  <c r="G45"/>
  <c r="A46"/>
  <c r="B46"/>
  <c r="C46"/>
  <c r="D46"/>
  <c r="E46"/>
  <c r="F46"/>
  <c r="G46"/>
  <c r="A47"/>
  <c r="B47"/>
  <c r="C47"/>
  <c r="D47"/>
  <c r="E47"/>
  <c r="F47"/>
  <c r="G47"/>
  <c r="A48"/>
  <c r="B48"/>
  <c r="C48"/>
  <c r="D48"/>
  <c r="E48"/>
  <c r="F48"/>
  <c r="G48"/>
  <c r="A49"/>
  <c r="B49"/>
  <c r="C49"/>
  <c r="D49"/>
  <c r="E49"/>
  <c r="F49"/>
  <c r="G49"/>
  <c r="A50"/>
  <c r="B50"/>
  <c r="C50"/>
  <c r="D50"/>
  <c r="E50"/>
  <c r="F50"/>
  <c r="G50"/>
  <c r="A51"/>
  <c r="B51"/>
  <c r="C51"/>
  <c r="D51"/>
  <c r="E51"/>
  <c r="F51"/>
  <c r="G51"/>
  <c r="A52"/>
  <c r="B52"/>
  <c r="C52"/>
  <c r="D52"/>
  <c r="E52"/>
  <c r="F52"/>
  <c r="G52"/>
  <c r="A53"/>
  <c r="B53"/>
  <c r="C53"/>
  <c r="D53"/>
  <c r="E53"/>
  <c r="F53"/>
  <c r="G53"/>
  <c r="A54"/>
  <c r="B54"/>
  <c r="C54"/>
  <c r="D54"/>
  <c r="E54"/>
  <c r="F54"/>
  <c r="G54"/>
  <c r="A55"/>
  <c r="B55"/>
  <c r="C55"/>
  <c r="D55"/>
  <c r="E55"/>
  <c r="F55"/>
  <c r="G55"/>
  <c r="A56"/>
  <c r="B56"/>
  <c r="C56"/>
  <c r="D56"/>
  <c r="E56"/>
  <c r="F56"/>
  <c r="G56"/>
  <c r="A57"/>
  <c r="B57"/>
  <c r="C57"/>
  <c r="D57"/>
  <c r="E57"/>
  <c r="F57"/>
  <c r="G57"/>
  <c r="A58"/>
  <c r="B58"/>
  <c r="C58"/>
  <c r="D58"/>
  <c r="E58"/>
  <c r="F58"/>
  <c r="G58"/>
  <c r="A59"/>
  <c r="B59"/>
  <c r="C59"/>
  <c r="D59"/>
  <c r="E59"/>
  <c r="F59"/>
  <c r="G59"/>
  <c r="A60"/>
  <c r="B60"/>
  <c r="C60"/>
  <c r="D60"/>
  <c r="E60"/>
  <c r="F60"/>
  <c r="G60"/>
  <c r="A61"/>
  <c r="B61"/>
  <c r="C61"/>
  <c r="D61"/>
  <c r="E61"/>
  <c r="F61"/>
  <c r="G61"/>
  <c r="A62"/>
  <c r="B62"/>
  <c r="C62"/>
  <c r="D62"/>
  <c r="E62"/>
  <c r="F62"/>
  <c r="G62"/>
  <c r="A63"/>
  <c r="B63"/>
  <c r="C63"/>
  <c r="D63"/>
  <c r="E63"/>
  <c r="F63"/>
  <c r="G63"/>
  <c r="A64"/>
  <c r="B64"/>
  <c r="C64"/>
  <c r="D64"/>
  <c r="E64"/>
  <c r="F64"/>
  <c r="G64"/>
  <c r="A65"/>
  <c r="B65"/>
  <c r="C65"/>
  <c r="D65"/>
  <c r="E65"/>
  <c r="F65"/>
  <c r="G65"/>
  <c r="A66"/>
  <c r="B66"/>
  <c r="C66"/>
  <c r="D66"/>
  <c r="E66"/>
  <c r="F66"/>
  <c r="G66"/>
  <c r="A67"/>
  <c r="B67"/>
  <c r="C67"/>
  <c r="D67"/>
  <c r="E67"/>
  <c r="F67"/>
  <c r="G67"/>
  <c r="A68"/>
  <c r="B68"/>
  <c r="C68"/>
  <c r="D68"/>
  <c r="E68"/>
  <c r="F68"/>
  <c r="G68"/>
  <c r="A69"/>
  <c r="B69"/>
  <c r="C69"/>
  <c r="D69"/>
  <c r="E69"/>
  <c r="F69"/>
  <c r="G69"/>
  <c r="A70"/>
  <c r="B70"/>
  <c r="C70"/>
  <c r="D70"/>
  <c r="E70"/>
  <c r="F70"/>
  <c r="G70"/>
  <c r="A71"/>
  <c r="B71"/>
  <c r="C71"/>
  <c r="D71"/>
  <c r="E71"/>
  <c r="F71"/>
  <c r="G71"/>
  <c r="A72"/>
  <c r="B72"/>
  <c r="C72"/>
  <c r="D72"/>
  <c r="E72"/>
  <c r="F72"/>
  <c r="G72"/>
  <c r="A73"/>
  <c r="B73"/>
  <c r="C73"/>
  <c r="D73"/>
  <c r="E73"/>
  <c r="F73"/>
  <c r="G73"/>
  <c r="A133"/>
  <c r="B133"/>
  <c r="C133"/>
  <c r="D133"/>
  <c r="E133"/>
  <c r="F133"/>
  <c r="G133"/>
  <c r="A115"/>
  <c r="B115"/>
  <c r="C115"/>
  <c r="D115"/>
  <c r="E115"/>
  <c r="F115"/>
  <c r="G115"/>
  <c r="A89"/>
  <c r="B89"/>
  <c r="C89"/>
  <c r="D89"/>
  <c r="E89"/>
  <c r="F89"/>
  <c r="G89"/>
  <c r="A80"/>
  <c r="B80"/>
  <c r="C80"/>
  <c r="D80"/>
  <c r="E80"/>
  <c r="F80"/>
  <c r="G80"/>
  <c r="A126"/>
  <c r="B126"/>
  <c r="C126"/>
  <c r="D126"/>
  <c r="E126"/>
  <c r="F126"/>
  <c r="G126"/>
  <c r="A135"/>
  <c r="B135"/>
  <c r="C135"/>
  <c r="D135"/>
  <c r="E135"/>
  <c r="F135"/>
  <c r="G135"/>
  <c r="A104"/>
  <c r="B104"/>
  <c r="C104"/>
  <c r="D104"/>
  <c r="E104"/>
  <c r="F104"/>
  <c r="G104"/>
  <c r="A84"/>
  <c r="B84"/>
  <c r="C84"/>
  <c r="D84"/>
  <c r="E84"/>
  <c r="F84"/>
  <c r="G84"/>
  <c r="A112"/>
  <c r="B112"/>
  <c r="C112"/>
  <c r="D112"/>
  <c r="E112"/>
  <c r="F112"/>
  <c r="G112"/>
  <c r="A125"/>
  <c r="B125"/>
  <c r="C125"/>
  <c r="D125"/>
  <c r="E125"/>
  <c r="F125"/>
  <c r="G125"/>
  <c r="A75"/>
  <c r="B75"/>
  <c r="C75"/>
  <c r="D75"/>
  <c r="E75"/>
  <c r="F75"/>
  <c r="G75"/>
  <c r="A111"/>
  <c r="B111"/>
  <c r="C111"/>
  <c r="D111"/>
  <c r="E111"/>
  <c r="F111"/>
  <c r="G111"/>
  <c r="A78"/>
  <c r="B78"/>
  <c r="C78"/>
  <c r="D78"/>
  <c r="E78"/>
  <c r="F78"/>
  <c r="G78"/>
  <c r="A157"/>
  <c r="B157"/>
  <c r="C157"/>
  <c r="D157"/>
  <c r="E157"/>
  <c r="F157"/>
  <c r="G157"/>
  <c r="A85"/>
  <c r="B85"/>
  <c r="C85"/>
  <c r="D85"/>
  <c r="E85"/>
  <c r="F85"/>
  <c r="G85"/>
  <c r="A114"/>
  <c r="B114"/>
  <c r="C114"/>
  <c r="D114"/>
  <c r="E114"/>
  <c r="F114"/>
  <c r="G114"/>
  <c r="A108"/>
  <c r="B108"/>
  <c r="C108"/>
  <c r="D108"/>
  <c r="E108"/>
  <c r="F108"/>
  <c r="G108"/>
  <c r="A94"/>
  <c r="B94"/>
  <c r="C94"/>
  <c r="D94"/>
  <c r="E94"/>
  <c r="F94"/>
  <c r="G94"/>
  <c r="A153"/>
  <c r="B153"/>
  <c r="C153"/>
  <c r="D153"/>
  <c r="E153"/>
  <c r="F153"/>
  <c r="G153"/>
  <c r="A82"/>
  <c r="B82"/>
  <c r="C82"/>
  <c r="D82"/>
  <c r="E82"/>
  <c r="F82"/>
  <c r="G82"/>
  <c r="A99"/>
  <c r="B99"/>
  <c r="C99"/>
  <c r="D99"/>
  <c r="E99"/>
  <c r="F99"/>
  <c r="G99"/>
  <c r="A117"/>
  <c r="B117"/>
  <c r="C117"/>
  <c r="D117"/>
  <c r="E117"/>
  <c r="F117"/>
  <c r="G117"/>
  <c r="A142"/>
  <c r="B142"/>
  <c r="C142"/>
  <c r="D142"/>
  <c r="E142"/>
  <c r="F142"/>
  <c r="G142"/>
  <c r="A143"/>
  <c r="B143"/>
  <c r="C143"/>
  <c r="D143"/>
  <c r="E143"/>
  <c r="F143"/>
  <c r="G143"/>
  <c r="A95"/>
  <c r="B95"/>
  <c r="C95"/>
  <c r="D95"/>
  <c r="E95"/>
  <c r="F95"/>
  <c r="G95"/>
  <c r="A102"/>
  <c r="B102"/>
  <c r="C102"/>
  <c r="D102"/>
  <c r="E102"/>
  <c r="F102"/>
  <c r="G102"/>
  <c r="A106"/>
  <c r="B106"/>
  <c r="C106"/>
  <c r="D106"/>
  <c r="E106"/>
  <c r="F106"/>
  <c r="G106"/>
  <c r="A88"/>
  <c r="B88"/>
  <c r="C88"/>
  <c r="D88"/>
  <c r="E88"/>
  <c r="F88"/>
  <c r="G88"/>
  <c r="A83"/>
  <c r="B83"/>
  <c r="C83"/>
  <c r="D83"/>
  <c r="E83"/>
  <c r="F83"/>
  <c r="G83"/>
  <c r="A79"/>
  <c r="B79"/>
  <c r="C79"/>
  <c r="D79"/>
  <c r="E79"/>
  <c r="F79"/>
  <c r="G79"/>
  <c r="A74"/>
  <c r="B74"/>
  <c r="C74"/>
  <c r="D74"/>
  <c r="E74"/>
  <c r="F74"/>
  <c r="G74"/>
  <c r="A138"/>
  <c r="B138"/>
  <c r="C138"/>
  <c r="D138"/>
  <c r="E138"/>
  <c r="F138"/>
  <c r="G138"/>
  <c r="A101"/>
  <c r="B101"/>
  <c r="C101"/>
  <c r="D101"/>
  <c r="E101"/>
  <c r="F101"/>
  <c r="G101"/>
  <c r="A121"/>
  <c r="B121"/>
  <c r="C121"/>
  <c r="D121"/>
  <c r="E121"/>
  <c r="F121"/>
  <c r="G121"/>
  <c r="A77"/>
  <c r="B77"/>
  <c r="C77"/>
  <c r="D77"/>
  <c r="E77"/>
  <c r="F77"/>
  <c r="G77"/>
  <c r="A81"/>
  <c r="B81"/>
  <c r="C81"/>
  <c r="D81"/>
  <c r="E81"/>
  <c r="F81"/>
  <c r="G81"/>
  <c r="A127"/>
  <c r="B127"/>
  <c r="C127"/>
  <c r="D127"/>
  <c r="E127"/>
  <c r="F127"/>
  <c r="G127"/>
  <c r="A87"/>
  <c r="B87"/>
  <c r="C87"/>
  <c r="D87"/>
  <c r="E87"/>
  <c r="F87"/>
  <c r="G87"/>
  <c r="A96"/>
  <c r="B96"/>
  <c r="C96"/>
  <c r="D96"/>
  <c r="E96"/>
  <c r="F96"/>
  <c r="G96"/>
  <c r="A123"/>
  <c r="B123"/>
  <c r="C123"/>
  <c r="D123"/>
  <c r="E123"/>
  <c r="F123"/>
  <c r="G123"/>
  <c r="A130"/>
  <c r="B130"/>
  <c r="C130"/>
  <c r="D130"/>
  <c r="E130"/>
  <c r="F130"/>
  <c r="G130"/>
  <c r="A124"/>
  <c r="B124"/>
  <c r="C124"/>
  <c r="D124"/>
  <c r="E124"/>
  <c r="F124"/>
  <c r="G124"/>
  <c r="A90"/>
  <c r="B90"/>
  <c r="C90"/>
  <c r="D90"/>
  <c r="E90"/>
  <c r="F90"/>
  <c r="G90"/>
  <c r="A140"/>
  <c r="B140"/>
  <c r="C140"/>
  <c r="D140"/>
  <c r="E140"/>
  <c r="F140"/>
  <c r="G140"/>
  <c r="A122"/>
  <c r="B122"/>
  <c r="C122"/>
  <c r="D122"/>
  <c r="E122"/>
  <c r="F122"/>
  <c r="G122"/>
  <c r="A76"/>
  <c r="B76"/>
  <c r="C76"/>
  <c r="D76"/>
  <c r="E76"/>
  <c r="F76"/>
  <c r="G76"/>
  <c r="A91"/>
  <c r="B91"/>
  <c r="C91"/>
  <c r="D91"/>
  <c r="E91"/>
  <c r="F91"/>
  <c r="G91"/>
  <c r="A152"/>
  <c r="B152"/>
  <c r="C152"/>
  <c r="D152"/>
  <c r="E152"/>
  <c r="F152"/>
  <c r="G152"/>
  <c r="A154"/>
  <c r="B154"/>
  <c r="C154"/>
  <c r="D154"/>
  <c r="E154"/>
  <c r="F154"/>
  <c r="G154"/>
  <c r="A161"/>
  <c r="B161"/>
  <c r="C161"/>
  <c r="D161"/>
  <c r="E161"/>
  <c r="F161"/>
  <c r="G161"/>
  <c r="A159"/>
  <c r="B159"/>
  <c r="C159"/>
  <c r="D159"/>
  <c r="E159"/>
  <c r="F159"/>
  <c r="G159"/>
  <c r="A137"/>
  <c r="B137"/>
  <c r="C137"/>
  <c r="D137"/>
  <c r="E137"/>
  <c r="F137"/>
  <c r="G137"/>
  <c r="A109"/>
  <c r="B109"/>
  <c r="C109"/>
  <c r="D109"/>
  <c r="E109"/>
  <c r="F109"/>
  <c r="G109"/>
  <c r="A149"/>
  <c r="B149"/>
  <c r="C149"/>
  <c r="D149"/>
  <c r="E149"/>
  <c r="F149"/>
  <c r="G149"/>
  <c r="A132"/>
  <c r="B132"/>
  <c r="C132"/>
  <c r="D132"/>
  <c r="E132"/>
  <c r="F132"/>
  <c r="G132"/>
  <c r="A118"/>
  <c r="B118"/>
  <c r="C118"/>
  <c r="D118"/>
  <c r="E118"/>
  <c r="F118"/>
  <c r="G118"/>
  <c r="A145"/>
  <c r="B145"/>
  <c r="C145"/>
  <c r="D145"/>
  <c r="E145"/>
  <c r="F145"/>
  <c r="G145"/>
  <c r="A92"/>
  <c r="B92"/>
  <c r="C92"/>
  <c r="D92"/>
  <c r="E92"/>
  <c r="F92"/>
  <c r="G92"/>
  <c r="A98"/>
  <c r="B98"/>
  <c r="C98"/>
  <c r="D98"/>
  <c r="E98"/>
  <c r="F98"/>
  <c r="G98"/>
  <c r="A139"/>
  <c r="B139"/>
  <c r="C139"/>
  <c r="D139"/>
  <c r="E139"/>
  <c r="F139"/>
  <c r="G139"/>
  <c r="A136"/>
  <c r="B136"/>
  <c r="C136"/>
  <c r="D136"/>
  <c r="E136"/>
  <c r="F136"/>
  <c r="G136"/>
  <c r="A97"/>
  <c r="B97"/>
  <c r="C97"/>
  <c r="D97"/>
  <c r="E97"/>
  <c r="F97"/>
  <c r="G97"/>
  <c r="A144"/>
  <c r="B144"/>
  <c r="C144"/>
  <c r="D144"/>
  <c r="E144"/>
  <c r="F144"/>
  <c r="G144"/>
  <c r="A160"/>
  <c r="B160"/>
  <c r="C160"/>
  <c r="D160"/>
  <c r="E160"/>
  <c r="F160"/>
  <c r="G160"/>
  <c r="A158"/>
  <c r="B158"/>
  <c r="C158"/>
  <c r="D158"/>
  <c r="E158"/>
  <c r="F158"/>
  <c r="G158"/>
  <c r="A86"/>
  <c r="B86"/>
  <c r="C86"/>
  <c r="D86"/>
  <c r="E86"/>
  <c r="F86"/>
  <c r="G86"/>
  <c r="A131"/>
  <c r="B131"/>
  <c r="C131"/>
  <c r="D131"/>
  <c r="E131"/>
  <c r="F131"/>
  <c r="G131"/>
  <c r="A93"/>
  <c r="B93"/>
  <c r="C93"/>
  <c r="D93"/>
  <c r="E93"/>
  <c r="F93"/>
  <c r="G93"/>
  <c r="A103"/>
  <c r="B103"/>
  <c r="C103"/>
  <c r="D103"/>
  <c r="E103"/>
  <c r="F103"/>
  <c r="G103"/>
  <c r="A150"/>
  <c r="B150"/>
  <c r="C150"/>
  <c r="D150"/>
  <c r="E150"/>
  <c r="F150"/>
  <c r="G150"/>
  <c r="A120"/>
  <c r="B120"/>
  <c r="C120"/>
  <c r="D120"/>
  <c r="E120"/>
  <c r="F120"/>
  <c r="G120"/>
  <c r="A107"/>
  <c r="B107"/>
  <c r="C107"/>
  <c r="D107"/>
  <c r="E107"/>
  <c r="F107"/>
  <c r="G107"/>
  <c r="A110"/>
  <c r="B110"/>
  <c r="C110"/>
  <c r="D110"/>
  <c r="E110"/>
  <c r="F110"/>
  <c r="G110"/>
  <c r="A113"/>
  <c r="B113"/>
  <c r="C113"/>
  <c r="D113"/>
  <c r="E113"/>
  <c r="F113"/>
  <c r="G113"/>
  <c r="A128"/>
  <c r="B128"/>
  <c r="C128"/>
  <c r="D128"/>
  <c r="E128"/>
  <c r="F128"/>
  <c r="G128"/>
  <c r="A151"/>
  <c r="B151"/>
  <c r="C151"/>
  <c r="D151"/>
  <c r="E151"/>
  <c r="F151"/>
  <c r="G151"/>
  <c r="A119"/>
  <c r="B119"/>
  <c r="C119"/>
  <c r="D119"/>
  <c r="E119"/>
  <c r="F119"/>
  <c r="G119"/>
  <c r="A129"/>
  <c r="B129"/>
  <c r="C129"/>
  <c r="D129"/>
  <c r="E129"/>
  <c r="F129"/>
  <c r="G129"/>
  <c r="A155"/>
  <c r="B155"/>
  <c r="C155"/>
  <c r="D155"/>
  <c r="E155"/>
  <c r="F155"/>
  <c r="G155"/>
  <c r="A147"/>
  <c r="B147"/>
  <c r="C147"/>
  <c r="D147"/>
  <c r="E147"/>
  <c r="F147"/>
  <c r="G147"/>
  <c r="A141"/>
  <c r="B141"/>
  <c r="C141"/>
  <c r="D141"/>
  <c r="E141"/>
  <c r="F141"/>
  <c r="G141"/>
  <c r="A156"/>
  <c r="B156"/>
  <c r="C156"/>
  <c r="D156"/>
  <c r="E156"/>
  <c r="F156"/>
  <c r="G156"/>
  <c r="A116"/>
  <c r="B116"/>
  <c r="C116"/>
  <c r="D116"/>
  <c r="E116"/>
  <c r="F116"/>
  <c r="G116"/>
  <c r="A134"/>
  <c r="B134"/>
  <c r="C134"/>
  <c r="D134"/>
  <c r="E134"/>
  <c r="F134"/>
  <c r="G134"/>
  <c r="A100"/>
  <c r="B100"/>
  <c r="C100"/>
  <c r="D100"/>
  <c r="E100"/>
  <c r="F100"/>
  <c r="G100"/>
  <c r="A146"/>
  <c r="B146"/>
  <c r="C146"/>
  <c r="D146"/>
  <c r="E146"/>
  <c r="F146"/>
  <c r="G146"/>
  <c r="A105"/>
  <c r="B105"/>
  <c r="C105"/>
  <c r="D105"/>
  <c r="E105"/>
  <c r="F105"/>
  <c r="G105"/>
  <c r="A148"/>
  <c r="B148"/>
  <c r="C148"/>
  <c r="D148"/>
  <c r="E148"/>
  <c r="F148"/>
  <c r="G148"/>
  <c r="A162"/>
  <c r="B162"/>
  <c r="C162"/>
  <c r="D162"/>
  <c r="E162"/>
  <c r="F162"/>
  <c r="G162"/>
  <c r="A163"/>
  <c r="B163"/>
  <c r="C163"/>
  <c r="D163"/>
  <c r="E163"/>
  <c r="F163"/>
  <c r="G163"/>
  <c r="A164"/>
  <c r="B164"/>
  <c r="C164"/>
  <c r="D164"/>
  <c r="E164"/>
  <c r="F164"/>
  <c r="G164"/>
  <c r="A165"/>
  <c r="B165"/>
  <c r="C165"/>
  <c r="D165"/>
  <c r="E165"/>
  <c r="F165"/>
  <c r="G165"/>
  <c r="A166"/>
  <c r="B166"/>
  <c r="C166"/>
  <c r="D166"/>
  <c r="E166"/>
  <c r="F166"/>
  <c r="G166"/>
  <c r="A167"/>
  <c r="B167"/>
  <c r="C167"/>
  <c r="D167"/>
  <c r="E167"/>
  <c r="F167"/>
  <c r="G167"/>
  <c r="A168"/>
  <c r="B168"/>
  <c r="C168"/>
  <c r="D168"/>
  <c r="E168"/>
  <c r="F168"/>
  <c r="G168"/>
  <c r="A169"/>
  <c r="B169"/>
  <c r="C169"/>
  <c r="D169"/>
  <c r="E169"/>
  <c r="F169"/>
  <c r="G169"/>
  <c r="A170"/>
  <c r="B170"/>
  <c r="C170"/>
  <c r="D170"/>
  <c r="E170"/>
  <c r="F170"/>
  <c r="G170"/>
  <c r="A171"/>
  <c r="B171"/>
  <c r="C171"/>
  <c r="D171"/>
  <c r="E171"/>
  <c r="F171"/>
  <c r="G171"/>
  <c r="A172"/>
  <c r="B172"/>
  <c r="C172"/>
  <c r="D172"/>
  <c r="E172"/>
  <c r="F172"/>
  <c r="G172"/>
  <c r="A173"/>
  <c r="B173"/>
  <c r="C173"/>
  <c r="D173"/>
  <c r="E173"/>
  <c r="F173"/>
  <c r="G173"/>
  <c r="A174"/>
  <c r="B174"/>
  <c r="C174"/>
  <c r="D174"/>
  <c r="E174"/>
  <c r="F174"/>
  <c r="G174"/>
  <c r="A175"/>
  <c r="B175"/>
  <c r="C175"/>
  <c r="D175"/>
  <c r="E175"/>
  <c r="F175"/>
  <c r="G175"/>
  <c r="A176"/>
  <c r="B176"/>
  <c r="C176"/>
  <c r="D176"/>
  <c r="E176"/>
  <c r="F176"/>
  <c r="G176"/>
  <c r="A177"/>
  <c r="B177"/>
  <c r="C177"/>
  <c r="D177"/>
  <c r="E177"/>
  <c r="F177"/>
  <c r="G177"/>
  <c r="A178"/>
  <c r="B178"/>
  <c r="C178"/>
  <c r="D178"/>
  <c r="E178"/>
  <c r="F178"/>
  <c r="G178"/>
  <c r="A179"/>
  <c r="B179"/>
  <c r="C179"/>
  <c r="D179"/>
  <c r="E179"/>
  <c r="F179"/>
  <c r="G179"/>
  <c r="A180"/>
  <c r="B180"/>
  <c r="C180"/>
  <c r="D180"/>
  <c r="E180"/>
  <c r="F180"/>
  <c r="G180"/>
  <c r="A181"/>
  <c r="B181"/>
  <c r="C181"/>
  <c r="D181"/>
  <c r="E181"/>
  <c r="F181"/>
  <c r="G181"/>
  <c r="A182"/>
  <c r="B182"/>
  <c r="C182"/>
  <c r="D182"/>
  <c r="E182"/>
  <c r="F182"/>
  <c r="G182"/>
  <c r="A183"/>
  <c r="B183"/>
  <c r="C183"/>
  <c r="D183"/>
  <c r="E183"/>
  <c r="F183"/>
  <c r="G183"/>
  <c r="A184"/>
  <c r="B184"/>
  <c r="C184"/>
  <c r="D184"/>
  <c r="E184"/>
  <c r="F184"/>
  <c r="G184"/>
  <c r="A185"/>
  <c r="B185"/>
  <c r="C185"/>
  <c r="D185"/>
  <c r="E185"/>
  <c r="F185"/>
  <c r="G185"/>
  <c r="A186"/>
  <c r="B186"/>
  <c r="C186"/>
  <c r="D186"/>
  <c r="E186"/>
  <c r="F186"/>
  <c r="G186"/>
  <c r="A187"/>
  <c r="B187"/>
  <c r="C187"/>
  <c r="D187"/>
  <c r="E187"/>
  <c r="F187"/>
  <c r="G187"/>
  <c r="A188"/>
  <c r="B188"/>
  <c r="C188"/>
  <c r="D188"/>
  <c r="E188"/>
  <c r="F188"/>
  <c r="G188"/>
  <c r="A189"/>
  <c r="B189"/>
  <c r="C189"/>
  <c r="D189"/>
  <c r="E189"/>
  <c r="F189"/>
  <c r="G189"/>
  <c r="D2"/>
  <c r="G2"/>
  <c r="F2"/>
  <c r="E2"/>
  <c r="C2"/>
  <c r="B2"/>
  <c r="H2"/>
  <c r="A2"/>
  <c r="H36"/>
  <c r="H7"/>
  <c r="H9"/>
  <c r="H14"/>
  <c r="H15"/>
  <c r="H17"/>
  <c r="H19"/>
  <c r="H30"/>
  <c r="H3"/>
  <c r="H8"/>
  <c r="H10"/>
  <c r="H12"/>
  <c r="H13"/>
  <c r="H16"/>
  <c r="H18"/>
  <c r="H21"/>
  <c r="H5"/>
  <c r="H20"/>
  <c r="H22"/>
  <c r="H24"/>
  <c r="H32"/>
  <c r="H33"/>
  <c r="H34"/>
  <c r="H25"/>
  <c r="H26"/>
  <c r="H27"/>
  <c r="H28"/>
  <c r="H31"/>
  <c r="H35"/>
  <c r="H4"/>
  <c r="H6"/>
  <c r="H11"/>
  <c r="H23"/>
  <c r="H29"/>
  <c r="C156" i="4" l="1"/>
  <c r="C143"/>
  <c r="C127"/>
  <c r="C135"/>
  <c r="C132"/>
  <c r="C90"/>
  <c r="C121"/>
  <c r="C113"/>
  <c r="C93"/>
  <c r="C87"/>
  <c r="C78"/>
  <c r="C61"/>
  <c r="C49"/>
  <c r="C35"/>
  <c r="C32"/>
  <c r="C19"/>
</calcChain>
</file>

<file path=xl/sharedStrings.xml><?xml version="1.0" encoding="utf-8"?>
<sst xmlns="http://schemas.openxmlformats.org/spreadsheetml/2006/main" count="916" uniqueCount="354">
  <si>
    <t>INDEX</t>
  </si>
  <si>
    <t>START_CISL</t>
  </si>
  <si>
    <t>START_PREF</t>
  </si>
  <si>
    <t>JMENO</t>
  </si>
  <si>
    <t>PRIJMENI</t>
  </si>
  <si>
    <t>TITUL</t>
  </si>
  <si>
    <t>NARODNOST</t>
  </si>
  <si>
    <t>ODDIL</t>
  </si>
  <si>
    <t>MUZ</t>
  </si>
  <si>
    <t>DOBEH</t>
  </si>
  <si>
    <t>PORADI_COM</t>
  </si>
  <si>
    <t>PORADI_RUC</t>
  </si>
  <si>
    <t>ROCNIK</t>
  </si>
  <si>
    <t>KATEGORIE</t>
  </si>
  <si>
    <t>NAZKATEGOR</t>
  </si>
  <si>
    <t>ZALOZIL</t>
  </si>
  <si>
    <t>GROUP</t>
  </si>
  <si>
    <t>Petr</t>
  </si>
  <si>
    <t>CZ</t>
  </si>
  <si>
    <t>Muži B do 44 let 10km</t>
  </si>
  <si>
    <t>Jiří</t>
  </si>
  <si>
    <t>Muži D do 64 let 10km</t>
  </si>
  <si>
    <t>SPARTAK POLICE</t>
  </si>
  <si>
    <t>Muži A do 34 let 10km</t>
  </si>
  <si>
    <t>Josef</t>
  </si>
  <si>
    <t>Milan</t>
  </si>
  <si>
    <t>Martin</t>
  </si>
  <si>
    <t>František</t>
  </si>
  <si>
    <t>Muži C do 54 let 10km</t>
  </si>
  <si>
    <t>Eva</t>
  </si>
  <si>
    <t>Jaroslav</t>
  </si>
  <si>
    <t>Tereza</t>
  </si>
  <si>
    <t>Muži E do 74 let 10km</t>
  </si>
  <si>
    <t>TJ ŠUMPERK</t>
  </si>
  <si>
    <t>Miloš</t>
  </si>
  <si>
    <t>Stupka</t>
  </si>
  <si>
    <t>Jan</t>
  </si>
  <si>
    <t>Anna</t>
  </si>
  <si>
    <t>PL</t>
  </si>
  <si>
    <t>Starší žáci chlapci 1000m</t>
  </si>
  <si>
    <t>Mladší děti dívky 200m</t>
  </si>
  <si>
    <t>Mladší děti chlapci 200m</t>
  </si>
  <si>
    <t>Starší děti dívky 400m</t>
  </si>
  <si>
    <t>ZŠ MEZIMĚSTÍ</t>
  </si>
  <si>
    <t>Starší děti chlapci 400m</t>
  </si>
  <si>
    <t>Mladší žáci dívky 600m</t>
  </si>
  <si>
    <t>Jakub</t>
  </si>
  <si>
    <t>Kateřina</t>
  </si>
  <si>
    <t>Bárta</t>
  </si>
  <si>
    <t>Binar</t>
  </si>
  <si>
    <t>Miroslav</t>
  </si>
  <si>
    <t>Eliška</t>
  </si>
  <si>
    <t>Tomáš</t>
  </si>
  <si>
    <t>Group</t>
  </si>
  <si>
    <t>SOKOŁOWSKO</t>
  </si>
  <si>
    <t>Svobodová</t>
  </si>
  <si>
    <t>MIEROSZÓW</t>
  </si>
  <si>
    <t>Adam</t>
  </si>
  <si>
    <t>Ondřej</t>
  </si>
  <si>
    <t>MARATONSTAV ÚPICE</t>
  </si>
  <si>
    <t>Krátký</t>
  </si>
  <si>
    <t>KRÁLÍKY</t>
  </si>
  <si>
    <t>Krupička</t>
  </si>
  <si>
    <t>Mazač</t>
  </si>
  <si>
    <t>Osoba</t>
  </si>
  <si>
    <t>Cebula</t>
  </si>
  <si>
    <t>Mladší žáci chlapci 600m</t>
  </si>
  <si>
    <t>Mateusz</t>
  </si>
  <si>
    <t>Šolc</t>
  </si>
  <si>
    <t>BKL MACHOV</t>
  </si>
  <si>
    <t>Petra</t>
  </si>
  <si>
    <t>Pavel</t>
  </si>
  <si>
    <t>Dorostenky 1500m</t>
  </si>
  <si>
    <t>Natalia</t>
  </si>
  <si>
    <t>Starší žáci dívky 1000m</t>
  </si>
  <si>
    <t>Michal</t>
  </si>
  <si>
    <t>Zdeněk</t>
  </si>
  <si>
    <t>Ženy B do 44 let 10km</t>
  </si>
  <si>
    <t>Vítězslav</t>
  </si>
  <si>
    <t>GROUPM</t>
  </si>
  <si>
    <t>Kategorie</t>
  </si>
  <si>
    <t>Pořadí</t>
  </si>
  <si>
    <t>start. Číslo</t>
  </si>
  <si>
    <t>Jméno</t>
  </si>
  <si>
    <t>Příjmení</t>
  </si>
  <si>
    <t>Národnost</t>
  </si>
  <si>
    <t>Oddíl</t>
  </si>
  <si>
    <t>Čas</t>
  </si>
  <si>
    <t>Ročník</t>
  </si>
  <si>
    <t>Machová</t>
  </si>
  <si>
    <t>Lukáš</t>
  </si>
  <si>
    <t>Vašíček</t>
  </si>
  <si>
    <t>Michael</t>
  </si>
  <si>
    <t>Jindřich</t>
  </si>
  <si>
    <t>Král</t>
  </si>
  <si>
    <t>Ženčák</t>
  </si>
  <si>
    <t>Vítová</t>
  </si>
  <si>
    <t>Startovní číslo</t>
  </si>
  <si>
    <t>Šefcová</t>
  </si>
  <si>
    <t>Dorostenci 3000m</t>
  </si>
  <si>
    <t>Natálie</t>
  </si>
  <si>
    <t>Kocián</t>
  </si>
  <si>
    <t>Adéla</t>
  </si>
  <si>
    <t>Marešová</t>
  </si>
  <si>
    <t>TJ MEZIMĚSTÍ</t>
  </si>
  <si>
    <t>Ženy C do 54 let 10km</t>
  </si>
  <si>
    <t>Muži F do 84 let 10km</t>
  </si>
  <si>
    <t>Artur</t>
  </si>
  <si>
    <t>Lukasz</t>
  </si>
  <si>
    <t>Kondratowicz</t>
  </si>
  <si>
    <t>Krajč</t>
  </si>
  <si>
    <t>TRUTNOV</t>
  </si>
  <si>
    <t>Hynek</t>
  </si>
  <si>
    <t>Libra</t>
  </si>
  <si>
    <t>Martina</t>
  </si>
  <si>
    <t>Marta</t>
  </si>
  <si>
    <t>Wiktoria</t>
  </si>
  <si>
    <t>Kukułowicz</t>
  </si>
  <si>
    <t>Borkowska</t>
  </si>
  <si>
    <t>Nikola</t>
  </si>
  <si>
    <t>Szpargała</t>
  </si>
  <si>
    <t>Julia</t>
  </si>
  <si>
    <t>Sebastian</t>
  </si>
  <si>
    <t>Anežka</t>
  </si>
  <si>
    <t>Trojáková</t>
  </si>
  <si>
    <t>Lucie</t>
  </si>
  <si>
    <t>Simona</t>
  </si>
  <si>
    <t>Rudolová</t>
  </si>
  <si>
    <t>Bláhová</t>
  </si>
  <si>
    <t>Sabina</t>
  </si>
  <si>
    <t>Mužíková</t>
  </si>
  <si>
    <t>Karolína</t>
  </si>
  <si>
    <t>Beranová</t>
  </si>
  <si>
    <t>Werner</t>
  </si>
  <si>
    <t>Leontýna</t>
  </si>
  <si>
    <t>Bezušková</t>
  </si>
  <si>
    <t>Hamáčková</t>
  </si>
  <si>
    <t>Vlach</t>
  </si>
  <si>
    <t>HVĚZDA PARDUBICE</t>
  </si>
  <si>
    <t>Šimon</t>
  </si>
  <si>
    <t>Štolfa</t>
  </si>
  <si>
    <t>ZŠ VERNÉŘOVICE</t>
  </si>
  <si>
    <t>Matěj</t>
  </si>
  <si>
    <t>Netík</t>
  </si>
  <si>
    <t>Ženy D nad 55 let 10km</t>
  </si>
  <si>
    <t>Kubielewicz</t>
  </si>
  <si>
    <t>Javůrek</t>
  </si>
  <si>
    <t>Daniela</t>
  </si>
  <si>
    <t>Hana</t>
  </si>
  <si>
    <t>HRADEC KRÁLOVÉ</t>
  </si>
  <si>
    <t>Ulich</t>
  </si>
  <si>
    <t>JISKRA ÚSTÍ NAD ORLICÍ</t>
  </si>
  <si>
    <t>Lenka</t>
  </si>
  <si>
    <t>Hanušová</t>
  </si>
  <si>
    <t>Ženy A do 34 let 10km</t>
  </si>
  <si>
    <t>LOKOMOTIVA MEZIMĚSTÍ</t>
  </si>
  <si>
    <t>Siegel</t>
  </si>
  <si>
    <t>AC CHOCEŇ</t>
  </si>
  <si>
    <t>Magdalena</t>
  </si>
  <si>
    <t>Čivrný</t>
  </si>
  <si>
    <t>Pohl</t>
  </si>
  <si>
    <t>Dagmar</t>
  </si>
  <si>
    <t>Hauschková</t>
  </si>
  <si>
    <t>Kráčmarová</t>
  </si>
  <si>
    <t>Leszko</t>
  </si>
  <si>
    <t>Edward</t>
  </si>
  <si>
    <t>Baczewski</t>
  </si>
  <si>
    <t>Kategorie_index</t>
  </si>
  <si>
    <t>Počet z Mladší děti chlapci 200m</t>
  </si>
  <si>
    <t>Počet z Starší děti chlapci 400m</t>
  </si>
  <si>
    <t>Počet z Mladší žáci chlapci 600m</t>
  </si>
  <si>
    <t>Počet z Starší žáci chlapci 1000m</t>
  </si>
  <si>
    <t>Počet z Dorostenci 3000m</t>
  </si>
  <si>
    <t>Počet z Muži A do 34 let 10km</t>
  </si>
  <si>
    <t>Počet z Muži B do 44 let 10km</t>
  </si>
  <si>
    <t>Počet z Muži C do 54 let 10km</t>
  </si>
  <si>
    <t>Počet z Muži D do 64 let 10km</t>
  </si>
  <si>
    <t>Počet z Muži E do 74 let 10km</t>
  </si>
  <si>
    <t>Počet z Muži F do 84 let 10km</t>
  </si>
  <si>
    <t>Počet z Mladší děti dívky 200m</t>
  </si>
  <si>
    <t>Počet z Starší děti dívky 400m</t>
  </si>
  <si>
    <t>Počet z Mladší žáci dívky 600m</t>
  </si>
  <si>
    <t>Počet z Starší žáci dívky 1000m</t>
  </si>
  <si>
    <t>Počet z Dorostenky 1500m</t>
  </si>
  <si>
    <t>Počet z Ženy A do 34 let 10km</t>
  </si>
  <si>
    <t>Počet z Ženy B do 44 let 10km</t>
  </si>
  <si>
    <t>Počet z Ženy C do 54 let 10km</t>
  </si>
  <si>
    <t>Počet z Ženy D nad 55 let 10km</t>
  </si>
  <si>
    <t>Celkový počet</t>
  </si>
  <si>
    <t>Bartłomiej</t>
  </si>
  <si>
    <t>MACEK</t>
  </si>
  <si>
    <t>Malá</t>
  </si>
  <si>
    <t>BROUMOV</t>
  </si>
  <si>
    <t>Oskar</t>
  </si>
  <si>
    <t>Paluch</t>
  </si>
  <si>
    <t>David</t>
  </si>
  <si>
    <t>Pancner</t>
  </si>
  <si>
    <t>Anita</t>
  </si>
  <si>
    <t>Seidlmanová</t>
  </si>
  <si>
    <t>Aneta</t>
  </si>
  <si>
    <t>Šemberová</t>
  </si>
  <si>
    <t>Lorenc</t>
  </si>
  <si>
    <t>Matyáš</t>
  </si>
  <si>
    <t>Isabela</t>
  </si>
  <si>
    <t>Hradecká</t>
  </si>
  <si>
    <t>Slavíková</t>
  </si>
  <si>
    <t>RUPRECHTICE</t>
  </si>
  <si>
    <t>Sobecka</t>
  </si>
  <si>
    <t>Ochap</t>
  </si>
  <si>
    <t>Cristian</t>
  </si>
  <si>
    <t>Antonini</t>
  </si>
  <si>
    <t>Amálie</t>
  </si>
  <si>
    <t>Klacková</t>
  </si>
  <si>
    <t>Walus</t>
  </si>
  <si>
    <t>Wtulich</t>
  </si>
  <si>
    <t>X</t>
  </si>
  <si>
    <t>Předškolní děti 50m</t>
  </si>
  <si>
    <t>Kinga</t>
  </si>
  <si>
    <t>Kucharska</t>
  </si>
  <si>
    <t>RÓżANA</t>
  </si>
  <si>
    <t>MIEROSZW</t>
  </si>
  <si>
    <t>Piotr</t>
  </si>
  <si>
    <t>Kosmałska</t>
  </si>
  <si>
    <t>Cyprian</t>
  </si>
  <si>
    <t>Frankiewicz</t>
  </si>
  <si>
    <t>ZŠW PARDUBICE</t>
  </si>
  <si>
    <t>ZDENDA</t>
  </si>
  <si>
    <t>Xx</t>
  </si>
  <si>
    <t>Rybín</t>
  </si>
  <si>
    <t>ZS HOLICE</t>
  </si>
  <si>
    <t>Daniel</t>
  </si>
  <si>
    <t>Spišák</t>
  </si>
  <si>
    <t>ZS MEZIMĚSTÍ</t>
  </si>
  <si>
    <t>John</t>
  </si>
  <si>
    <t>ZS MACHOV</t>
  </si>
  <si>
    <t>Diana</t>
  </si>
  <si>
    <t>Slívová</t>
  </si>
  <si>
    <t>Pohlová</t>
  </si>
  <si>
    <t>Valentina</t>
  </si>
  <si>
    <t>Bzirská</t>
  </si>
  <si>
    <t>PRAHA</t>
  </si>
  <si>
    <t>NOVE MESTO N.M.</t>
  </si>
  <si>
    <t>TJ SOKOL JETRICHOV</t>
  </si>
  <si>
    <t>Johnová</t>
  </si>
  <si>
    <t>Řezničková</t>
  </si>
  <si>
    <t>Xxx</t>
  </si>
  <si>
    <t>Važanová</t>
  </si>
  <si>
    <t>SOKOL POLICE</t>
  </si>
  <si>
    <t>Važan</t>
  </si>
  <si>
    <t>Meier</t>
  </si>
  <si>
    <t>Jansa</t>
  </si>
  <si>
    <t>Just</t>
  </si>
  <si>
    <t>ZŠ VERNEŘOVICE</t>
  </si>
  <si>
    <t>Jáchym</t>
  </si>
  <si>
    <t>Filip</t>
  </si>
  <si>
    <t>Kučera</t>
  </si>
  <si>
    <t>Ruckerová</t>
  </si>
  <si>
    <t>Brutovský</t>
  </si>
  <si>
    <t>ZŠ BROUMOV</t>
  </si>
  <si>
    <t>Brutovská</t>
  </si>
  <si>
    <t>Havlínová</t>
  </si>
  <si>
    <t>Antonín</t>
  </si>
  <si>
    <t>Kacálek</t>
  </si>
  <si>
    <t>ZŠ ZAHOŘANY</t>
  </si>
  <si>
    <t>Dočkalíková</t>
  </si>
  <si>
    <t>Dominik</t>
  </si>
  <si>
    <t>Dostál</t>
  </si>
  <si>
    <t>Veronika</t>
  </si>
  <si>
    <t>Gajdošová</t>
  </si>
  <si>
    <t>Viktorie</t>
  </si>
  <si>
    <t>Baranowska</t>
  </si>
  <si>
    <t>WAŁBRZYCH</t>
  </si>
  <si>
    <t>Kristýna</t>
  </si>
  <si>
    <t>Šretrová</t>
  </si>
  <si>
    <t>JITKA</t>
  </si>
  <si>
    <t>TJ JANOVIČKY</t>
  </si>
  <si>
    <t>Rücker</t>
  </si>
  <si>
    <t>Malý</t>
  </si>
  <si>
    <t>Mžourek</t>
  </si>
  <si>
    <t>VÁLEČCI</t>
  </si>
  <si>
    <t>Vrabcová nývltová</t>
  </si>
  <si>
    <t>AK OLYMP BRNO</t>
  </si>
  <si>
    <t>ISAREX ČESKÁ TŘEBOVÁ</t>
  </si>
  <si>
    <t>Miloslava</t>
  </si>
  <si>
    <t>Vraštilová</t>
  </si>
  <si>
    <t>Holub</t>
  </si>
  <si>
    <t>SK NOVÉ MĚSTO NM</t>
  </si>
  <si>
    <t>Baranowski</t>
  </si>
  <si>
    <t>Kábrt</t>
  </si>
  <si>
    <t>RTYNĚ PODKRKONOŠÍ</t>
  </si>
  <si>
    <t>Friebelová</t>
  </si>
  <si>
    <t>SWIDNICA</t>
  </si>
  <si>
    <t>Vladislav</t>
  </si>
  <si>
    <t>Brož</t>
  </si>
  <si>
    <t>Kociánová</t>
  </si>
  <si>
    <t>KOCIÁNOVÁ</t>
  </si>
  <si>
    <t>Jonáš</t>
  </si>
  <si>
    <t>Chudý</t>
  </si>
  <si>
    <t>TJ KLUB DOBRUŠKA</t>
  </si>
  <si>
    <t>Doucha</t>
  </si>
  <si>
    <t>Majoroš</t>
  </si>
  <si>
    <t>POLICE NAD METUJÍ</t>
  </si>
  <si>
    <t>Holly</t>
  </si>
  <si>
    <t>Oldřich</t>
  </si>
  <si>
    <t>BONBON LHOTA</t>
  </si>
  <si>
    <t>Tylošová</t>
  </si>
  <si>
    <t>HI SPORTTEAM</t>
  </si>
  <si>
    <t>ELEVEN TEST TEAM</t>
  </si>
  <si>
    <t>MT NOVÉ MĚSTO NM</t>
  </si>
  <si>
    <t>Luboš</t>
  </si>
  <si>
    <t>Matějíček</t>
  </si>
  <si>
    <t>HOVRCH</t>
  </si>
  <si>
    <t>Jacek</t>
  </si>
  <si>
    <t>FABRICIA STOOR</t>
  </si>
  <si>
    <t>Jirásková</t>
  </si>
  <si>
    <t>R CLUB HRONOV</t>
  </si>
  <si>
    <t>Juniorky 10km</t>
  </si>
  <si>
    <t>Jirásek</t>
  </si>
  <si>
    <t>MEZIMĚSTÍ</t>
  </si>
  <si>
    <t>Burdych</t>
  </si>
  <si>
    <t>BRM</t>
  </si>
  <si>
    <t>LBC NOVÉ MĚSTO NM</t>
  </si>
  <si>
    <t>Libuše</t>
  </si>
  <si>
    <t>Sokolová</t>
  </si>
  <si>
    <t>NOVÉ MĚSTO NM</t>
  </si>
  <si>
    <t>KB FAOPECIA</t>
  </si>
  <si>
    <t>Ganroňski</t>
  </si>
  <si>
    <t>KGB KAMIENA GORA</t>
  </si>
  <si>
    <t>Robert</t>
  </si>
  <si>
    <t>Rutkowski</t>
  </si>
  <si>
    <t>Evelina</t>
  </si>
  <si>
    <t>Alžbieta maria</t>
  </si>
  <si>
    <t>Rutkowska</t>
  </si>
  <si>
    <t>Šternerová</t>
  </si>
  <si>
    <t>Vacková</t>
  </si>
  <si>
    <t>SOKOL STARKOČ</t>
  </si>
  <si>
    <t>Vladimir</t>
  </si>
  <si>
    <t>Bříza</t>
  </si>
  <si>
    <t>KRB CHRUDIM</t>
  </si>
  <si>
    <t>Jantsch</t>
  </si>
  <si>
    <t>LIAZ JABLONEC</t>
  </si>
  <si>
    <t>Marie</t>
  </si>
  <si>
    <t>Šlechtová</t>
  </si>
  <si>
    <t>TJ SOKOL JAROMĚŘ</t>
  </si>
  <si>
    <t>Hellerová</t>
  </si>
  <si>
    <t>Heller</t>
  </si>
  <si>
    <t>SK HRONOV</t>
  </si>
  <si>
    <t>RADEŠOV HASIČI</t>
  </si>
  <si>
    <t>Magda</t>
  </si>
  <si>
    <t>Siegelová</t>
  </si>
  <si>
    <t>Vanta</t>
  </si>
  <si>
    <t>Zenobia</t>
  </si>
  <si>
    <t>Andrej</t>
  </si>
  <si>
    <t>Počet z Juniorky 10km</t>
  </si>
</sst>
</file>

<file path=xl/styles.xml><?xml version="1.0" encoding="utf-8"?>
<styleSheet xmlns="http://schemas.openxmlformats.org/spreadsheetml/2006/main">
  <numFmts count="1">
    <numFmt numFmtId="164" formatCode="[&lt;=999]00\,0;[&lt;=99999]##\:00\,0;#\:##\:00\,0"/>
  </numFmts>
  <fonts count="20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0"/>
      <color indexed="9"/>
      <name val="Arial"/>
      <family val="2"/>
      <charset val="238"/>
    </font>
    <font>
      <b/>
      <sz val="10"/>
      <name val="Arial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4" applyNumberFormat="0" applyAlignment="0" applyProtection="0"/>
    <xf numFmtId="0" fontId="12" fillId="7" borderId="5" applyNumberFormat="0" applyAlignment="0" applyProtection="0"/>
    <xf numFmtId="0" fontId="13" fillId="7" borderId="4" applyNumberFormat="0" applyAlignment="0" applyProtection="0"/>
    <xf numFmtId="0" fontId="14" fillId="0" borderId="6" applyNumberFormat="0" applyFill="0" applyAlignment="0" applyProtection="0"/>
    <xf numFmtId="0" fontId="15" fillId="8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0" borderId="0"/>
    <xf numFmtId="0" fontId="1" fillId="9" borderId="8" applyNumberFormat="0" applyFont="0" applyAlignment="0" applyProtection="0"/>
  </cellStyleXfs>
  <cellXfs count="9">
    <xf numFmtId="0" fontId="0" fillId="0" borderId="0" xfId="0"/>
    <xf numFmtId="1" fontId="2" fillId="2" borderId="0" xfId="0" applyNumberFormat="1" applyFont="1" applyFill="1"/>
    <xf numFmtId="1" fontId="0" fillId="0" borderId="0" xfId="0" applyNumberFormat="1"/>
    <xf numFmtId="164" fontId="0" fillId="0" borderId="0" xfId="0" applyNumberFormat="1"/>
    <xf numFmtId="164" fontId="2" fillId="2" borderId="0" xfId="0" applyNumberFormat="1" applyFont="1" applyFill="1"/>
    <xf numFmtId="0" fontId="0" fillId="0" borderId="0" xfId="0" applyNumberFormat="1"/>
    <xf numFmtId="1" fontId="3" fillId="0" borderId="0" xfId="0" applyNumberFormat="1" applyFont="1"/>
    <xf numFmtId="0" fontId="1" fillId="0" borderId="0" xfId="41"/>
    <xf numFmtId="1" fontId="1" fillId="0" borderId="0" xfId="41" applyNumberFormat="1"/>
  </cellXfs>
  <cellStyles count="43">
    <cellStyle name="20 % – Zvýraznění1" xfId="18" builtinId="30" customBuiltin="1"/>
    <cellStyle name="20 % – Zvýraznění2" xfId="22" builtinId="34" customBuiltin="1"/>
    <cellStyle name="20 % – Zvýraznění3" xfId="26" builtinId="38" customBuiltin="1"/>
    <cellStyle name="20 % – Zvýraznění4" xfId="30" builtinId="42" customBuiltin="1"/>
    <cellStyle name="20 % – Zvýraznění5" xfId="34" builtinId="46" customBuiltin="1"/>
    <cellStyle name="20 % – Zvýraznění6" xfId="38" builtinId="50" customBuiltin="1"/>
    <cellStyle name="40 % – Zvýraznění1" xfId="19" builtinId="31" customBuiltin="1"/>
    <cellStyle name="40 % – Zvýraznění2" xfId="23" builtinId="35" customBuiltin="1"/>
    <cellStyle name="40 % – Zvýraznění3" xfId="27" builtinId="39" customBuiltin="1"/>
    <cellStyle name="40 % – Zvýraznění4" xfId="31" builtinId="43" customBuiltin="1"/>
    <cellStyle name="40 % – Zvýraznění5" xfId="35" builtinId="47" customBuiltin="1"/>
    <cellStyle name="40 % – Zvýraznění6" xfId="39" builtinId="51" customBuiltin="1"/>
    <cellStyle name="60 % – Zvýraznění1" xfId="20" builtinId="32" customBuiltin="1"/>
    <cellStyle name="60 % – Zvýraznění2" xfId="24" builtinId="36" customBuiltin="1"/>
    <cellStyle name="60 % – Zvýraznění3" xfId="28" builtinId="40" customBuiltin="1"/>
    <cellStyle name="60 % – Zvýraznění4" xfId="32" builtinId="44" customBuiltin="1"/>
    <cellStyle name="60 % – Zvýraznění5" xfId="36" builtinId="48" customBuiltin="1"/>
    <cellStyle name="60 % – Zvýraznění6" xfId="40" builtinId="52" customBuiltin="1"/>
    <cellStyle name="Celkem" xfId="16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1"/>
    <cellStyle name="Poznámka 2" xfId="42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5" builtinId="53" customBuiltin="1"/>
    <cellStyle name="Zvýraznění 1" xfId="17" builtinId="29" customBuiltin="1"/>
    <cellStyle name="Zvýraznění 2" xfId="21" builtinId="33" customBuiltin="1"/>
    <cellStyle name="Zvýraznění 3" xfId="25" builtinId="37" customBuiltin="1"/>
    <cellStyle name="Zvýraznění 4" xfId="29" builtinId="41" customBuiltin="1"/>
    <cellStyle name="Zvýraznění 5" xfId="33" builtinId="45" customBuiltin="1"/>
    <cellStyle name="Zvýraznění 6" xfId="37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2"/>
  <sheetViews>
    <sheetView tabSelected="1" workbookViewId="0"/>
  </sheetViews>
  <sheetFormatPr defaultRowHeight="12.75" outlineLevelRow="2"/>
  <cols>
    <col min="1" max="1" width="24" customWidth="1"/>
    <col min="2" max="2" width="9.28515625" customWidth="1"/>
    <col min="3" max="3" width="6.85546875" customWidth="1"/>
    <col min="4" max="4" width="11.140625" bestFit="1" customWidth="1"/>
    <col min="5" max="5" width="12.42578125" bestFit="1" customWidth="1"/>
    <col min="6" max="6" width="5.28515625" customWidth="1"/>
    <col min="7" max="7" width="29.7109375" bestFit="1" customWidth="1"/>
    <col min="8" max="8" width="9.140625" style="3"/>
    <col min="10" max="12" width="9.140625" hidden="1" customWidth="1"/>
  </cols>
  <sheetData>
    <row r="1" spans="1:12">
      <c r="A1" s="1" t="s">
        <v>80</v>
      </c>
      <c r="B1" s="1" t="s">
        <v>81</v>
      </c>
      <c r="C1" s="1" t="s">
        <v>82</v>
      </c>
      <c r="D1" s="1" t="s">
        <v>83</v>
      </c>
      <c r="E1" s="1" t="s">
        <v>84</v>
      </c>
      <c r="F1" s="1" t="s">
        <v>85</v>
      </c>
      <c r="G1" s="1" t="s">
        <v>86</v>
      </c>
      <c r="H1" s="4" t="s">
        <v>87</v>
      </c>
      <c r="I1" s="1" t="s">
        <v>88</v>
      </c>
      <c r="J1" s="1" t="s">
        <v>16</v>
      </c>
      <c r="K1" s="1" t="s">
        <v>79</v>
      </c>
      <c r="L1" s="1" t="s">
        <v>167</v>
      </c>
    </row>
    <row r="2" spans="1:12" outlineLevel="2">
      <c r="A2" s="2" t="str">
        <f>Suma!O36</f>
        <v>Mladší děti chlapci 200m</v>
      </c>
      <c r="B2" s="2">
        <f>Suma!L36</f>
        <v>1</v>
      </c>
      <c r="C2" s="2">
        <f>Suma!B36</f>
        <v>104</v>
      </c>
      <c r="D2" s="2" t="str">
        <f>Suma!D36</f>
        <v>Jan</v>
      </c>
      <c r="E2" s="2" t="str">
        <f>Suma!E36</f>
        <v>John</v>
      </c>
      <c r="F2" s="2" t="str">
        <f>Suma!G36</f>
        <v>CZ</v>
      </c>
      <c r="G2" s="2" t="str">
        <f>Suma!H36</f>
        <v>ZS MACHOV</v>
      </c>
      <c r="H2" s="3">
        <f>IF(Suma!J36=959590,"bez času",Suma!J36)</f>
        <v>431</v>
      </c>
      <c r="I2" s="2">
        <f>Suma!M36</f>
        <v>2005</v>
      </c>
      <c r="J2" s="2">
        <f>Suma!N36</f>
        <v>2</v>
      </c>
      <c r="K2">
        <f>IF(J2&lt;50,J2*10,(J2-50)*10+1)</f>
        <v>20</v>
      </c>
      <c r="L2" s="2">
        <f>Suma!N36</f>
        <v>2</v>
      </c>
    </row>
    <row r="3" spans="1:12" outlineLevel="2">
      <c r="A3" s="2" t="str">
        <f>Suma!O48</f>
        <v>Mladší děti chlapci 200m</v>
      </c>
      <c r="B3" s="2">
        <f>Suma!L48</f>
        <v>2</v>
      </c>
      <c r="C3" s="2">
        <f>Suma!B48</f>
        <v>117</v>
      </c>
      <c r="D3" s="2" t="str">
        <f>Suma!D48</f>
        <v>Jakub</v>
      </c>
      <c r="E3" s="2" t="str">
        <f>Suma!E48</f>
        <v>Meier</v>
      </c>
      <c r="F3" s="2" t="str">
        <f>Suma!G48</f>
        <v>CZ</v>
      </c>
      <c r="G3" s="2" t="str">
        <f>Suma!H48</f>
        <v>SPARTAK POLICE</v>
      </c>
      <c r="H3" s="3">
        <f>IF(Suma!J48=959590,"bez času",Suma!J48)</f>
        <v>450</v>
      </c>
      <c r="I3" s="2">
        <f>Suma!M48</f>
        <v>2005</v>
      </c>
      <c r="J3" s="2">
        <f>Suma!N48</f>
        <v>2</v>
      </c>
      <c r="K3">
        <f>IF(J3&lt;50,J3*10,(J3-50)*10+1)</f>
        <v>20</v>
      </c>
      <c r="L3" s="2">
        <f>Suma!N48</f>
        <v>2</v>
      </c>
    </row>
    <row r="4" spans="1:12" outlineLevel="2">
      <c r="A4" s="2" t="str">
        <f>Suma!O12</f>
        <v>Mladší děti chlapci 200m</v>
      </c>
      <c r="B4" s="2">
        <f>Suma!L12</f>
        <v>3</v>
      </c>
      <c r="C4" s="2">
        <f>Suma!B12</f>
        <v>160</v>
      </c>
      <c r="D4" s="2" t="str">
        <f>Suma!D12</f>
        <v>Jiří</v>
      </c>
      <c r="E4" s="2" t="str">
        <f>Suma!E12</f>
        <v>Kocián</v>
      </c>
      <c r="F4" s="2" t="str">
        <f>Suma!G12</f>
        <v>CZ</v>
      </c>
      <c r="G4" s="2" t="str">
        <f>Suma!H12</f>
        <v>ZŠ MEZIMĚSTÍ</v>
      </c>
      <c r="H4" s="3">
        <f>IF(Suma!J12=959590,"bez času",Suma!J12)</f>
        <v>454</v>
      </c>
      <c r="I4" s="2">
        <f>Suma!M12</f>
        <v>2005</v>
      </c>
      <c r="J4" s="2">
        <f>Suma!N12</f>
        <v>2</v>
      </c>
      <c r="K4">
        <f>IF(J4&lt;50,J4*10,(J4-50)*10+1)</f>
        <v>20</v>
      </c>
      <c r="L4" s="2">
        <f>Suma!N12</f>
        <v>2</v>
      </c>
    </row>
    <row r="5" spans="1:12" outlineLevel="2">
      <c r="A5" s="2" t="str">
        <f>Suma!O35</f>
        <v>Mladší děti chlapci 200m</v>
      </c>
      <c r="B5" s="2">
        <f>Suma!L35</f>
        <v>4</v>
      </c>
      <c r="C5" s="2">
        <f>Suma!B35</f>
        <v>103</v>
      </c>
      <c r="D5" s="2" t="str">
        <f>Suma!D35</f>
        <v>Daniel</v>
      </c>
      <c r="E5" s="2" t="str">
        <f>Suma!E35</f>
        <v>Spišák</v>
      </c>
      <c r="F5" s="2" t="str">
        <f>Suma!G35</f>
        <v>CZ</v>
      </c>
      <c r="G5" s="2" t="str">
        <f>Suma!H35</f>
        <v>ZS MEZIMĚSTÍ</v>
      </c>
      <c r="H5" s="3">
        <f>IF(Suma!J35=959590,"bez času",Suma!J35)</f>
        <v>459</v>
      </c>
      <c r="I5" s="2">
        <f>Suma!M35</f>
        <v>2005</v>
      </c>
      <c r="J5" s="2">
        <f>Suma!N35</f>
        <v>2</v>
      </c>
      <c r="K5">
        <f>IF(J5&lt;50,J5*10,(J5-50)*10+1)</f>
        <v>20</v>
      </c>
      <c r="L5" s="2">
        <f>Suma!N35</f>
        <v>2</v>
      </c>
    </row>
    <row r="6" spans="1:12" outlineLevel="2">
      <c r="A6" s="2" t="str">
        <f>Suma!O10</f>
        <v>Mladší děti chlapci 200m</v>
      </c>
      <c r="B6" s="2">
        <f>Suma!L10</f>
        <v>5</v>
      </c>
      <c r="C6" s="2">
        <f>Suma!B10</f>
        <v>158</v>
      </c>
      <c r="D6" s="2" t="str">
        <f>Suma!D10</f>
        <v>Matyáš</v>
      </c>
      <c r="E6" s="2" t="str">
        <f>Suma!E10</f>
        <v>Lorenc</v>
      </c>
      <c r="F6" s="2" t="str">
        <f>Suma!G10</f>
        <v>CZ</v>
      </c>
      <c r="G6" s="2" t="str">
        <f>Suma!H10</f>
        <v>BROUMOV</v>
      </c>
      <c r="H6" s="3">
        <f>IF(Suma!J10=959590,"bez času",Suma!J10)</f>
        <v>467</v>
      </c>
      <c r="I6" s="2">
        <f>Suma!M10</f>
        <v>2005</v>
      </c>
      <c r="J6" s="2">
        <f>Suma!N10</f>
        <v>2</v>
      </c>
      <c r="K6">
        <f>IF(J6&lt;50,J6*10,(J6-50)*10+1)</f>
        <v>20</v>
      </c>
      <c r="L6" s="2">
        <f>Suma!N10</f>
        <v>2</v>
      </c>
    </row>
    <row r="7" spans="1:12" outlineLevel="2">
      <c r="A7" s="2" t="str">
        <f>Suma!O52</f>
        <v>Mladší děti chlapci 200m</v>
      </c>
      <c r="B7" s="2">
        <f>Suma!L52</f>
        <v>6</v>
      </c>
      <c r="C7" s="2">
        <f>Suma!B52</f>
        <v>121</v>
      </c>
      <c r="D7" s="2" t="str">
        <f>Suma!D52</f>
        <v>Tomáš</v>
      </c>
      <c r="E7" s="2" t="str">
        <f>Suma!E52</f>
        <v>Vlach</v>
      </c>
      <c r="F7" s="2" t="str">
        <f>Suma!G52</f>
        <v>CZ</v>
      </c>
      <c r="G7" s="2" t="str">
        <f>Suma!H52</f>
        <v>ZŠ MEZIMĚSTÍ</v>
      </c>
      <c r="H7" s="3">
        <f>IF(Suma!J52=959590,"bez času",Suma!J52)</f>
        <v>499</v>
      </c>
      <c r="I7" s="2">
        <f>Suma!M52</f>
        <v>2006</v>
      </c>
      <c r="J7" s="2">
        <f>Suma!N52</f>
        <v>2</v>
      </c>
      <c r="K7">
        <f>IF(J7&lt;50,J7*10,(J7-50)*10+1)</f>
        <v>20</v>
      </c>
      <c r="L7" s="2">
        <f>Suma!N52</f>
        <v>2</v>
      </c>
    </row>
    <row r="8" spans="1:12" outlineLevel="2">
      <c r="A8" s="2" t="str">
        <f>Suma!O6</f>
        <v>Mladší děti chlapci 200m</v>
      </c>
      <c r="B8" s="2">
        <f>Suma!L6</f>
        <v>7</v>
      </c>
      <c r="C8" s="2">
        <f>Suma!B6</f>
        <v>154</v>
      </c>
      <c r="D8" s="2" t="str">
        <f>Suma!D6</f>
        <v>David</v>
      </c>
      <c r="E8" s="2" t="str">
        <f>Suma!E6</f>
        <v>Pancner</v>
      </c>
      <c r="F8" s="2" t="str">
        <f>Suma!G6</f>
        <v>CZ</v>
      </c>
      <c r="G8" s="2" t="str">
        <f>Suma!H6</f>
        <v>ZŠ MEZIMĚSTÍ</v>
      </c>
      <c r="H8" s="3">
        <f>IF(Suma!J6=959590,"bez času",Suma!J6)</f>
        <v>505</v>
      </c>
      <c r="I8" s="2">
        <f>Suma!M6</f>
        <v>2005</v>
      </c>
      <c r="J8" s="2">
        <f>Suma!N6</f>
        <v>2</v>
      </c>
      <c r="K8">
        <f>IF(J8&lt;50,J8*10,(J8-50)*10+1)</f>
        <v>20</v>
      </c>
      <c r="L8" s="2">
        <f>Suma!N6</f>
        <v>2</v>
      </c>
    </row>
    <row r="9" spans="1:12" outlineLevel="2">
      <c r="A9" s="2" t="str">
        <f>Suma!O56</f>
        <v>Mladší děti chlapci 200m</v>
      </c>
      <c r="B9" s="2">
        <f>Suma!L56</f>
        <v>8</v>
      </c>
      <c r="C9" s="2">
        <f>Suma!B56</f>
        <v>125</v>
      </c>
      <c r="D9" s="2" t="str">
        <f>Suma!D56</f>
        <v>Jáchym</v>
      </c>
      <c r="E9" s="2" t="str">
        <f>Suma!E56</f>
        <v>Binar</v>
      </c>
      <c r="F9" s="2" t="str">
        <f>Suma!G56</f>
        <v>CZ</v>
      </c>
      <c r="G9" s="2" t="str">
        <f>Suma!H56</f>
        <v>SPARTAK POLICE</v>
      </c>
      <c r="H9" s="3">
        <f>IF(Suma!J56=959590,"bez času",Suma!J56)</f>
        <v>548</v>
      </c>
      <c r="I9" s="2">
        <f>Suma!M56</f>
        <v>2007</v>
      </c>
      <c r="J9" s="2">
        <f>Suma!N56</f>
        <v>2</v>
      </c>
      <c r="K9">
        <f>IF(J9&lt;50,J9*10,(J9-50)*10+1)</f>
        <v>20</v>
      </c>
      <c r="L9" s="2">
        <f>Suma!N56</f>
        <v>2</v>
      </c>
    </row>
    <row r="10" spans="1:12" outlineLevel="2">
      <c r="A10" s="2" t="str">
        <f>Suma!O65</f>
        <v>Mladší děti chlapci 200m</v>
      </c>
      <c r="B10" s="2">
        <f>Suma!L65</f>
        <v>9</v>
      </c>
      <c r="C10" s="2">
        <f>Suma!B65</f>
        <v>134</v>
      </c>
      <c r="D10" s="2" t="str">
        <f>Suma!D65</f>
        <v>Matěj</v>
      </c>
      <c r="E10" s="2" t="str">
        <f>Suma!E65</f>
        <v>Netík</v>
      </c>
      <c r="F10" s="2" t="str">
        <f>Suma!G65</f>
        <v>CZ</v>
      </c>
      <c r="G10" s="2" t="str">
        <f>Suma!H65</f>
        <v>ZŠ MEZIMĚSTÍ</v>
      </c>
      <c r="H10" s="3">
        <f>IF(Suma!J65=959590,"bez času",Suma!J65)</f>
        <v>559</v>
      </c>
      <c r="I10" s="2">
        <f>Suma!M65</f>
        <v>2006</v>
      </c>
      <c r="J10" s="2">
        <f>Suma!N65</f>
        <v>2</v>
      </c>
      <c r="K10">
        <f>IF(J10&lt;50,J10*10,(J10-50)*10+1)</f>
        <v>20</v>
      </c>
      <c r="L10" s="2">
        <f>Suma!N65</f>
        <v>2</v>
      </c>
    </row>
    <row r="11" spans="1:12" outlineLevel="2">
      <c r="A11" s="2" t="str">
        <f>Suma!O34</f>
        <v>Mladší děti chlapci 200m</v>
      </c>
      <c r="B11" s="2">
        <f>Suma!L34</f>
        <v>10</v>
      </c>
      <c r="C11" s="2">
        <f>Suma!B34</f>
        <v>102</v>
      </c>
      <c r="D11" s="2" t="str">
        <f>Suma!D34</f>
        <v>Jan</v>
      </c>
      <c r="E11" s="2" t="str">
        <f>Suma!E34</f>
        <v>Rybín</v>
      </c>
      <c r="F11" s="2" t="str">
        <f>Suma!G34</f>
        <v>CZ</v>
      </c>
      <c r="G11" s="2" t="str">
        <f>Suma!H34</f>
        <v>ZS HOLICE</v>
      </c>
      <c r="H11" s="3">
        <f>IF(Suma!J34=959590,"bez času",Suma!J34)</f>
        <v>567</v>
      </c>
      <c r="I11" s="2">
        <f>Suma!M34</f>
        <v>2006</v>
      </c>
      <c r="J11" s="2">
        <f>Suma!N34</f>
        <v>2</v>
      </c>
      <c r="K11">
        <f>IF(J11&lt;50,J11*10,(J11-50)*10+1)</f>
        <v>20</v>
      </c>
      <c r="L11" s="2">
        <f>Suma!N34</f>
        <v>2</v>
      </c>
    </row>
    <row r="12" spans="1:12" outlineLevel="2">
      <c r="A12" s="2" t="str">
        <f>Suma!O29</f>
        <v>Mladší děti chlapci 200m</v>
      </c>
      <c r="B12" s="2">
        <f>Suma!L29</f>
        <v>11</v>
      </c>
      <c r="C12" s="2">
        <f>Suma!B29</f>
        <v>177</v>
      </c>
      <c r="D12" s="2" t="str">
        <f>Suma!D29</f>
        <v>Cyprian</v>
      </c>
      <c r="E12" s="2" t="str">
        <f>Suma!E29</f>
        <v>Frankiewicz</v>
      </c>
      <c r="F12" s="2" t="str">
        <f>Suma!G29</f>
        <v>PL</v>
      </c>
      <c r="G12" s="2" t="str">
        <f>Suma!H29</f>
        <v>MIEROSZÓW</v>
      </c>
      <c r="H12" s="3">
        <f>IF(Suma!J29=959590,"bez času",Suma!J29)</f>
        <v>591</v>
      </c>
      <c r="I12" s="2">
        <f>Suma!M29</f>
        <v>2007</v>
      </c>
      <c r="J12" s="2">
        <f>Suma!N29</f>
        <v>2</v>
      </c>
      <c r="K12">
        <f>IF(J12&lt;50,J12*10,(J12-50)*10+1)</f>
        <v>20</v>
      </c>
      <c r="L12" s="2">
        <f>Suma!N29</f>
        <v>2</v>
      </c>
    </row>
    <row r="13" spans="1:12" outlineLevel="2">
      <c r="A13" s="2" t="str">
        <f>Suma!O59</f>
        <v>Mladší děti chlapci 200m</v>
      </c>
      <c r="B13" s="2">
        <f>Suma!L59</f>
        <v>12</v>
      </c>
      <c r="C13" s="2">
        <f>Suma!B59</f>
        <v>128</v>
      </c>
      <c r="D13" s="2" t="str">
        <f>Suma!D59</f>
        <v>Filip</v>
      </c>
      <c r="E13" s="2" t="str">
        <f>Suma!E59</f>
        <v>Kučera</v>
      </c>
      <c r="F13" s="2" t="str">
        <f>Suma!G59</f>
        <v>CZ</v>
      </c>
      <c r="G13" s="2" t="str">
        <f>Suma!H59</f>
        <v>ZŠ MEZIMĚSTÍ</v>
      </c>
      <c r="H13" s="3">
        <f>IF(Suma!J59=959590,"bez času",Suma!J59)</f>
        <v>1005</v>
      </c>
      <c r="I13" s="2">
        <f>Suma!M59</f>
        <v>2007</v>
      </c>
      <c r="J13" s="2">
        <f>Suma!N59</f>
        <v>2</v>
      </c>
      <c r="K13">
        <f>IF(J13&lt;50,J13*10,(J13-50)*10+1)</f>
        <v>20</v>
      </c>
      <c r="L13" s="2">
        <f>Suma!N59</f>
        <v>2</v>
      </c>
    </row>
    <row r="14" spans="1:12" outlineLevel="2">
      <c r="A14" s="2" t="str">
        <f>Suma!O51</f>
        <v>Mladší děti chlapci 200m</v>
      </c>
      <c r="B14" s="2">
        <f>Suma!L51</f>
        <v>13</v>
      </c>
      <c r="C14" s="2">
        <f>Suma!B51</f>
        <v>120</v>
      </c>
      <c r="D14" s="2" t="str">
        <f>Suma!D51</f>
        <v>Ondřej</v>
      </c>
      <c r="E14" s="2" t="str">
        <f>Suma!E51</f>
        <v>Just</v>
      </c>
      <c r="F14" s="2" t="str">
        <f>Suma!G51</f>
        <v>CZ</v>
      </c>
      <c r="G14" s="2" t="str">
        <f>Suma!H51</f>
        <v>ZŠ VERNEŘOVICE</v>
      </c>
      <c r="H14" s="3">
        <f>IF(Suma!J51=959590,"bez času",Suma!J51)</f>
        <v>1009</v>
      </c>
      <c r="I14" s="2">
        <f>Suma!M51</f>
        <v>2006</v>
      </c>
      <c r="J14" s="2">
        <f>Suma!N51</f>
        <v>2</v>
      </c>
      <c r="K14">
        <f>IF(J14&lt;50,J14*10,(J14-50)*10+1)</f>
        <v>20</v>
      </c>
      <c r="L14" s="2">
        <f>Suma!N51</f>
        <v>2</v>
      </c>
    </row>
    <row r="15" spans="1:12" outlineLevel="2">
      <c r="A15" s="2" t="str">
        <f>Suma!O18</f>
        <v>Mladší děti chlapci 200m</v>
      </c>
      <c r="B15" s="2">
        <f>Suma!L18</f>
        <v>14</v>
      </c>
      <c r="C15" s="2">
        <f>Suma!B18</f>
        <v>166</v>
      </c>
      <c r="D15" s="2" t="str">
        <f>Suma!D18</f>
        <v>Cristian</v>
      </c>
      <c r="E15" s="2" t="str">
        <f>Suma!E18</f>
        <v>Antonini</v>
      </c>
      <c r="F15" s="2" t="str">
        <f>Suma!G18</f>
        <v>PL</v>
      </c>
      <c r="G15" s="2" t="str">
        <f>Suma!H18</f>
        <v>MIEROSZÓW</v>
      </c>
      <c r="H15" s="3">
        <f>IF(Suma!J18=959590,"bez času",Suma!J18)</f>
        <v>1015</v>
      </c>
      <c r="I15" s="2">
        <f>Suma!M18</f>
        <v>2007</v>
      </c>
      <c r="J15" s="2">
        <f>Suma!N18</f>
        <v>2</v>
      </c>
      <c r="K15">
        <f>IF(J15&lt;50,J15*10,(J15-50)*10+1)</f>
        <v>20</v>
      </c>
      <c r="L15" s="2">
        <f>Suma!N18</f>
        <v>2</v>
      </c>
    </row>
    <row r="16" spans="1:12" outlineLevel="2">
      <c r="A16" s="2" t="str">
        <f>Suma!O64</f>
        <v>Mladší děti chlapci 200m</v>
      </c>
      <c r="B16" s="2">
        <f>Suma!L64</f>
        <v>15</v>
      </c>
      <c r="C16" s="2">
        <f>Suma!B64</f>
        <v>133</v>
      </c>
      <c r="D16" s="2" t="str">
        <f>Suma!D64</f>
        <v>Antonín</v>
      </c>
      <c r="E16" s="2" t="str">
        <f>Suma!E64</f>
        <v>Kacálek</v>
      </c>
      <c r="F16" s="2" t="str">
        <f>Suma!G64</f>
        <v>CZ</v>
      </c>
      <c r="G16" s="2" t="str">
        <f>Suma!H64</f>
        <v>ZŠ ZAHOŘANY</v>
      </c>
      <c r="H16" s="3">
        <f>IF(Suma!J64=959590,"bez času",Suma!J64)</f>
        <v>1047</v>
      </c>
      <c r="I16" s="2">
        <f>Suma!M64</f>
        <v>2007</v>
      </c>
      <c r="J16" s="2">
        <f>Suma!N64</f>
        <v>2</v>
      </c>
      <c r="K16">
        <f>IF(J16&lt;50,J16*10,(J16-50)*10+1)</f>
        <v>20</v>
      </c>
      <c r="L16" s="2">
        <f>Suma!N64</f>
        <v>2</v>
      </c>
    </row>
    <row r="17" spans="1:12" outlineLevel="2">
      <c r="A17" s="2" t="str">
        <f>Suma!O67</f>
        <v>Mladší děti chlapci 200m</v>
      </c>
      <c r="B17" s="2">
        <f>Suma!L67</f>
        <v>16</v>
      </c>
      <c r="C17" s="2">
        <f>Suma!B67</f>
        <v>136</v>
      </c>
      <c r="D17" s="2" t="str">
        <f>Suma!D67</f>
        <v>Dominik</v>
      </c>
      <c r="E17" s="2" t="str">
        <f>Suma!E67</f>
        <v>Dostál</v>
      </c>
      <c r="F17" s="2" t="str">
        <f>Suma!G67</f>
        <v>CZ</v>
      </c>
      <c r="G17" s="2" t="str">
        <f>Suma!H67</f>
        <v>ZŠ BROUMOV</v>
      </c>
      <c r="H17" s="3">
        <f>IF(Suma!J67=959590,"bez času",Suma!J67)</f>
        <v>1092</v>
      </c>
      <c r="I17" s="2">
        <f>Suma!M67</f>
        <v>2007</v>
      </c>
      <c r="J17" s="2">
        <f>Suma!N67</f>
        <v>2</v>
      </c>
      <c r="K17">
        <f>IF(J17&lt;50,J17*10,(J17-50)*10+1)</f>
        <v>20</v>
      </c>
      <c r="L17" s="2">
        <f>Suma!N67</f>
        <v>2</v>
      </c>
    </row>
    <row r="18" spans="1:12" outlineLevel="2">
      <c r="A18" s="2" t="str">
        <f>Suma!O9</f>
        <v>Mladší děti chlapci 200m</v>
      </c>
      <c r="B18" s="2">
        <f>Suma!L9</f>
        <v>17</v>
      </c>
      <c r="C18" s="2">
        <f>Suma!B9</f>
        <v>157</v>
      </c>
      <c r="D18" s="2" t="str">
        <f>Suma!D9</f>
        <v>Lukáš</v>
      </c>
      <c r="E18" s="2" t="str">
        <f>Suma!E9</f>
        <v>Lorenc</v>
      </c>
      <c r="F18" s="2" t="str">
        <f>Suma!G9</f>
        <v>CZ</v>
      </c>
      <c r="G18" s="2" t="str">
        <f>Suma!H9</f>
        <v>BROUMOV</v>
      </c>
      <c r="H18" s="3">
        <f>IF(Suma!J9=959590,"bez času",Suma!J9)</f>
        <v>1498</v>
      </c>
      <c r="I18" s="2">
        <f>Suma!M9</f>
        <v>2005</v>
      </c>
      <c r="J18" s="2">
        <f>Suma!N9</f>
        <v>2</v>
      </c>
      <c r="K18">
        <f>IF(J18&lt;50,J18*10,(J18-50)*10+1)</f>
        <v>20</v>
      </c>
      <c r="L18" s="2">
        <f>Suma!N9</f>
        <v>2</v>
      </c>
    </row>
    <row r="19" spans="1:12" outlineLevel="1">
      <c r="A19" s="6" t="s">
        <v>168</v>
      </c>
      <c r="B19" s="2"/>
      <c r="C19" s="5">
        <f>SUBTOTAL(3,C2:C18)</f>
        <v>17</v>
      </c>
      <c r="D19" s="2"/>
      <c r="E19" s="2"/>
      <c r="F19" s="2"/>
      <c r="G19" s="2"/>
      <c r="I19" s="2"/>
      <c r="J19" s="2"/>
      <c r="L19" s="2"/>
    </row>
    <row r="20" spans="1:12" outlineLevel="2">
      <c r="A20" s="2" t="str">
        <f>Suma!O2</f>
        <v>Starší děti chlapci 400m</v>
      </c>
      <c r="B20" s="2">
        <f>Suma!L2</f>
        <v>1</v>
      </c>
      <c r="C20" s="2">
        <f>Suma!B2</f>
        <v>151</v>
      </c>
      <c r="D20" s="2" t="str">
        <f>Suma!D2</f>
        <v>Bartłomiej</v>
      </c>
      <c r="E20" s="2" t="str">
        <f>Suma!E2</f>
        <v>Szpargała</v>
      </c>
      <c r="F20" s="2" t="str">
        <f>Suma!G2</f>
        <v>PL</v>
      </c>
      <c r="G20" s="2" t="str">
        <f>Suma!H2</f>
        <v>MIEROSZÓW</v>
      </c>
      <c r="H20" s="3">
        <f>IF(Suma!J2=959590,"bez času",Suma!J2)</f>
        <v>1455</v>
      </c>
      <c r="I20" s="2">
        <f>Suma!M2</f>
        <v>2003</v>
      </c>
      <c r="J20" s="2">
        <f>Suma!N2</f>
        <v>3</v>
      </c>
      <c r="K20">
        <f>IF(J20&lt;50,J20*10,(J20-50)*10+1)</f>
        <v>30</v>
      </c>
      <c r="L20" s="2">
        <f>Suma!N2</f>
        <v>3</v>
      </c>
    </row>
    <row r="21" spans="1:12" outlineLevel="2">
      <c r="A21" s="2" t="str">
        <f>Suma!O47</f>
        <v>Starší děti chlapci 400m</v>
      </c>
      <c r="B21" s="2">
        <f>Suma!L47</f>
        <v>2</v>
      </c>
      <c r="C21" s="2">
        <f>Suma!B47</f>
        <v>116</v>
      </c>
      <c r="D21" s="2" t="str">
        <f>Suma!D47</f>
        <v>Michael</v>
      </c>
      <c r="E21" s="2" t="str">
        <f>Suma!E47</f>
        <v>Važan</v>
      </c>
      <c r="F21" s="2" t="str">
        <f>Suma!G47</f>
        <v>CZ</v>
      </c>
      <c r="G21" s="2" t="str">
        <f>Suma!H47</f>
        <v>SOKOL POLICE</v>
      </c>
      <c r="H21" s="3">
        <f>IF(Suma!J47=959590,"bez času",Suma!J47)</f>
        <v>1462</v>
      </c>
      <c r="I21" s="2">
        <f>Suma!M47</f>
        <v>2004</v>
      </c>
      <c r="J21" s="2">
        <f>Suma!N47</f>
        <v>3</v>
      </c>
      <c r="K21">
        <f>IF(J21&lt;50,J21*10,(J21-50)*10+1)</f>
        <v>30</v>
      </c>
      <c r="L21" s="2">
        <f>Suma!N47</f>
        <v>3</v>
      </c>
    </row>
    <row r="22" spans="1:12" outlineLevel="2">
      <c r="A22" s="2" t="str">
        <f>Suma!O54</f>
        <v>Starší děti chlapci 400m</v>
      </c>
      <c r="B22" s="2">
        <f>Suma!L54</f>
        <v>3</v>
      </c>
      <c r="C22" s="2">
        <f>Suma!B54</f>
        <v>123</v>
      </c>
      <c r="D22" s="2" t="str">
        <f>Suma!D54</f>
        <v>Adam</v>
      </c>
      <c r="E22" s="2" t="str">
        <f>Suma!E54</f>
        <v>Werner</v>
      </c>
      <c r="F22" s="2" t="str">
        <f>Suma!G54</f>
        <v>CZ</v>
      </c>
      <c r="G22" s="2" t="str">
        <f>Suma!H54</f>
        <v>SPARTAK POLICE</v>
      </c>
      <c r="H22" s="3">
        <f>IF(Suma!J54=959590,"bez času",Suma!J54)</f>
        <v>1474</v>
      </c>
      <c r="I22" s="2">
        <f>Suma!M54</f>
        <v>2003</v>
      </c>
      <c r="J22" s="2">
        <f>Suma!N54</f>
        <v>3</v>
      </c>
      <c r="K22">
        <f>IF(J22&lt;50,J22*10,(J22-50)*10+1)</f>
        <v>30</v>
      </c>
      <c r="L22" s="2">
        <f>Suma!N54</f>
        <v>3</v>
      </c>
    </row>
    <row r="23" spans="1:12" outlineLevel="2">
      <c r="A23" s="2" t="str">
        <f>Suma!O49</f>
        <v>Starší děti chlapci 400m</v>
      </c>
      <c r="B23" s="2">
        <f>Suma!L49</f>
        <v>4</v>
      </c>
      <c r="C23" s="2">
        <f>Suma!B49</f>
        <v>118</v>
      </c>
      <c r="D23" s="2" t="str">
        <f>Suma!D49</f>
        <v>Šimon</v>
      </c>
      <c r="E23" s="2" t="str">
        <f>Suma!E49</f>
        <v>Štolfa</v>
      </c>
      <c r="F23" s="2" t="str">
        <f>Suma!G49</f>
        <v>CZ</v>
      </c>
      <c r="G23" s="2" t="str">
        <f>Suma!H49</f>
        <v>SPARTAK POLICE</v>
      </c>
      <c r="H23" s="3">
        <f>IF(Suma!J49=959590,"bez času",Suma!J49)</f>
        <v>1506</v>
      </c>
      <c r="I23" s="2">
        <f>Suma!M49</f>
        <v>2003</v>
      </c>
      <c r="J23" s="2">
        <f>Suma!N49</f>
        <v>3</v>
      </c>
      <c r="K23">
        <f>IF(J23&lt;50,J23*10,(J23-50)*10+1)</f>
        <v>30</v>
      </c>
      <c r="L23" s="2">
        <f>Suma!N49</f>
        <v>3</v>
      </c>
    </row>
    <row r="24" spans="1:12" outlineLevel="2">
      <c r="A24" s="2" t="str">
        <f>Suma!O23</f>
        <v>Starší děti chlapci 400m</v>
      </c>
      <c r="B24" s="2">
        <f>Suma!L23</f>
        <v>5</v>
      </c>
      <c r="C24" s="2">
        <f>Suma!B23</f>
        <v>172</v>
      </c>
      <c r="D24" s="2" t="str">
        <f>Suma!D23</f>
        <v>Mateusz</v>
      </c>
      <c r="E24" s="2" t="str">
        <f>Suma!E23</f>
        <v>Wtulich</v>
      </c>
      <c r="F24" s="2" t="str">
        <f>Suma!G23</f>
        <v>PL</v>
      </c>
      <c r="G24" s="2" t="str">
        <f>Suma!H23</f>
        <v>SOKOŁOWSKO</v>
      </c>
      <c r="H24" s="3">
        <f>IF(Suma!J23=959590,"bez času",Suma!J23)</f>
        <v>2205</v>
      </c>
      <c r="I24" s="2">
        <f>Suma!M23</f>
        <v>2003</v>
      </c>
      <c r="J24" s="2">
        <f>Suma!N23</f>
        <v>3</v>
      </c>
      <c r="K24">
        <f>IF(J24&lt;50,J24*10,(J24-50)*10+1)</f>
        <v>30</v>
      </c>
      <c r="L24" s="2">
        <f>Suma!N23</f>
        <v>3</v>
      </c>
    </row>
    <row r="25" spans="1:12" outlineLevel="2">
      <c r="A25" s="2" t="str">
        <f>Suma!O61</f>
        <v>Starší děti chlapci 400m</v>
      </c>
      <c r="B25" s="2">
        <f>Suma!L61</f>
        <v>6</v>
      </c>
      <c r="C25" s="2">
        <f>Suma!B61</f>
        <v>130</v>
      </c>
      <c r="D25" s="2" t="str">
        <f>Suma!D61</f>
        <v>Ondřej</v>
      </c>
      <c r="E25" s="2" t="str">
        <f>Suma!E61</f>
        <v>Brutovský</v>
      </c>
      <c r="F25" s="2" t="str">
        <f>Suma!G61</f>
        <v>CZ</v>
      </c>
      <c r="G25" s="2" t="str">
        <f>Suma!H61</f>
        <v>ZŠ BROUMOV</v>
      </c>
      <c r="H25" s="3">
        <f>IF(Suma!J61=959590,"bez času",Suma!J61)</f>
        <v>2328</v>
      </c>
      <c r="I25" s="2">
        <f>Suma!M61</f>
        <v>2004</v>
      </c>
      <c r="J25" s="2">
        <f>Suma!N61</f>
        <v>3</v>
      </c>
      <c r="K25">
        <f>IF(J25&lt;50,J25*10,(J25-50)*10+1)</f>
        <v>30</v>
      </c>
      <c r="L25" s="2">
        <f>Suma!N61</f>
        <v>3</v>
      </c>
    </row>
    <row r="26" spans="1:12" outlineLevel="2">
      <c r="A26" s="2" t="str">
        <f>Suma!O4</f>
        <v>Starší děti chlapci 400m</v>
      </c>
      <c r="B26" s="2">
        <f>Suma!L4</f>
        <v>7</v>
      </c>
      <c r="C26" s="2">
        <f>Suma!B4</f>
        <v>152</v>
      </c>
      <c r="D26" s="2" t="str">
        <f>Suma!D4</f>
        <v>Oskar</v>
      </c>
      <c r="E26" s="2" t="str">
        <f>Suma!E4</f>
        <v>Paluch</v>
      </c>
      <c r="F26" s="2" t="str">
        <f>Suma!G4</f>
        <v>PL</v>
      </c>
      <c r="G26" s="2" t="str">
        <f>Suma!H4</f>
        <v>MIEROSZÓW</v>
      </c>
      <c r="H26" s="3" t="str">
        <f>IF(Suma!J4=959590,"bez času",Suma!J4)</f>
        <v>bez času</v>
      </c>
      <c r="I26" s="2">
        <f>Suma!M4</f>
        <v>2003</v>
      </c>
      <c r="J26" s="2">
        <f>Suma!N4</f>
        <v>3</v>
      </c>
      <c r="K26">
        <f>IF(J26&lt;50,J26*10,(J26-50)*10+1)</f>
        <v>30</v>
      </c>
      <c r="L26" s="2">
        <f>Suma!N4</f>
        <v>3</v>
      </c>
    </row>
    <row r="27" spans="1:12" outlineLevel="1">
      <c r="A27" s="6" t="s">
        <v>169</v>
      </c>
      <c r="B27" s="2"/>
      <c r="C27" s="5">
        <f>SUBTOTAL(3,C20:C26)</f>
        <v>7</v>
      </c>
      <c r="D27" s="2"/>
      <c r="E27" s="2"/>
      <c r="F27" s="2"/>
      <c r="G27" s="2"/>
      <c r="I27" s="2"/>
      <c r="J27" s="2"/>
      <c r="L27" s="2"/>
    </row>
    <row r="28" spans="1:12" outlineLevel="2">
      <c r="A28" s="2" t="str">
        <f>Suma!O42</f>
        <v>Mladší žáci chlapci 600m</v>
      </c>
      <c r="B28" s="2">
        <f>Suma!L42</f>
        <v>1</v>
      </c>
      <c r="C28" s="2">
        <f>Suma!B42</f>
        <v>111</v>
      </c>
      <c r="D28" s="2" t="str">
        <f>Suma!D42</f>
        <v>Petr</v>
      </c>
      <c r="E28" s="2" t="str">
        <f>Suma!E42</f>
        <v>Bárta</v>
      </c>
      <c r="F28" s="2" t="str">
        <f>Suma!G42</f>
        <v>CZ</v>
      </c>
      <c r="G28" s="2" t="str">
        <f>Suma!H42</f>
        <v>TJ SOKOL JETRICHOV</v>
      </c>
      <c r="H28" s="3">
        <f>IF(Suma!J42=959590,"bez času",Suma!J42)</f>
        <v>1354</v>
      </c>
      <c r="I28" s="2">
        <f>Suma!M42</f>
        <v>2001</v>
      </c>
      <c r="J28" s="2">
        <f>Suma!N42</f>
        <v>4</v>
      </c>
      <c r="K28">
        <f>IF(J28&lt;50,J28*10,(J28-50)*10+1)</f>
        <v>40</v>
      </c>
      <c r="L28" s="2">
        <f>Suma!N42</f>
        <v>4</v>
      </c>
    </row>
    <row r="29" spans="1:12" outlineLevel="2">
      <c r="A29" s="2" t="str">
        <f>Suma!O27</f>
        <v>Mladší žáci chlapci 600m</v>
      </c>
      <c r="B29" s="2">
        <f>Suma!L27</f>
        <v>2</v>
      </c>
      <c r="C29" s="2">
        <f>Suma!B27</f>
        <v>175</v>
      </c>
      <c r="D29" s="2" t="str">
        <f>Suma!D27</f>
        <v>Piotr</v>
      </c>
      <c r="E29" s="2" t="str">
        <f>Suma!E27</f>
        <v>Paluch</v>
      </c>
      <c r="F29" s="2" t="str">
        <f>Suma!G27</f>
        <v>PL</v>
      </c>
      <c r="G29" s="2" t="str">
        <f>Suma!H27</f>
        <v>MIEROSZÓW</v>
      </c>
      <c r="H29" s="3">
        <f>IF(Suma!J27=959590,"bez času",Suma!J27)</f>
        <v>1394</v>
      </c>
      <c r="I29" s="2">
        <f>Suma!M27</f>
        <v>2001</v>
      </c>
      <c r="J29" s="2">
        <f>Suma!N27</f>
        <v>4</v>
      </c>
      <c r="K29">
        <f>IF(J29&lt;50,J29*10,(J29-50)*10+1)</f>
        <v>40</v>
      </c>
      <c r="L29" s="2">
        <f>Suma!N27</f>
        <v>4</v>
      </c>
    </row>
    <row r="30" spans="1:12" outlineLevel="2">
      <c r="A30" s="2" t="str">
        <f>Suma!O57</f>
        <v>Mladší žáci chlapci 600m</v>
      </c>
      <c r="B30" s="2">
        <f>Suma!L57</f>
        <v>3</v>
      </c>
      <c r="C30" s="2">
        <f>Suma!B57</f>
        <v>126</v>
      </c>
      <c r="D30" s="2" t="str">
        <f>Suma!D57</f>
        <v>Ondřej</v>
      </c>
      <c r="E30" s="2" t="str">
        <f>Suma!E57</f>
        <v>Binar</v>
      </c>
      <c r="F30" s="2" t="str">
        <f>Suma!G57</f>
        <v>CZ</v>
      </c>
      <c r="G30" s="2" t="str">
        <f>Suma!H57</f>
        <v>SPARTAK POLICE</v>
      </c>
      <c r="H30" s="3">
        <f>IF(Suma!J57=959590,"bez času",Suma!J57)</f>
        <v>1470</v>
      </c>
      <c r="I30" s="2">
        <f>Suma!M57</f>
        <v>2001</v>
      </c>
      <c r="J30" s="2">
        <f>Suma!N57</f>
        <v>4</v>
      </c>
      <c r="K30">
        <f>IF(J30&lt;50,J30*10,(J30-50)*10+1)</f>
        <v>40</v>
      </c>
      <c r="L30" s="2">
        <f>Suma!N57</f>
        <v>4</v>
      </c>
    </row>
    <row r="31" spans="1:12" outlineLevel="2">
      <c r="A31" s="2" t="str">
        <f>Suma!O5</f>
        <v>Mladší žáci chlapci 600m</v>
      </c>
      <c r="B31" s="2">
        <f>Suma!L5</f>
        <v>4</v>
      </c>
      <c r="C31" s="2">
        <f>Suma!B5</f>
        <v>153</v>
      </c>
      <c r="D31" s="2" t="str">
        <f>Suma!D5</f>
        <v>Mateusz</v>
      </c>
      <c r="E31" s="2" t="str">
        <f>Suma!E5</f>
        <v>Kukułowicz</v>
      </c>
      <c r="F31" s="2" t="str">
        <f>Suma!G5</f>
        <v>PL</v>
      </c>
      <c r="G31" s="2" t="str">
        <f>Suma!H5</f>
        <v>SOKOŁOWSKO</v>
      </c>
      <c r="H31" s="3">
        <f>IF(Suma!J5=959590,"bez času",Suma!J5)</f>
        <v>1531</v>
      </c>
      <c r="I31" s="2">
        <f>Suma!M5</f>
        <v>2002</v>
      </c>
      <c r="J31" s="2">
        <f>Suma!N5</f>
        <v>4</v>
      </c>
      <c r="K31">
        <f>IF(J31&lt;50,J31*10,(J31-50)*10+1)</f>
        <v>40</v>
      </c>
      <c r="L31" s="2">
        <f>Suma!N5</f>
        <v>4</v>
      </c>
    </row>
    <row r="32" spans="1:12" outlineLevel="1">
      <c r="A32" s="6" t="s">
        <v>170</v>
      </c>
      <c r="B32" s="2"/>
      <c r="C32" s="5">
        <f>SUBTOTAL(3,C28:C31)</f>
        <v>4</v>
      </c>
      <c r="D32" s="2"/>
      <c r="E32" s="2"/>
      <c r="F32" s="2"/>
      <c r="G32" s="2"/>
      <c r="I32" s="2"/>
      <c r="J32" s="2"/>
      <c r="L32" s="2"/>
    </row>
    <row r="33" spans="1:12" outlineLevel="2">
      <c r="A33" s="2" t="str">
        <f>Suma!O17</f>
        <v>Starší žáci chlapci 1000m</v>
      </c>
      <c r="B33" s="2">
        <f>Suma!L17</f>
        <v>1</v>
      </c>
      <c r="C33" s="2">
        <f>Suma!B17</f>
        <v>165</v>
      </c>
      <c r="D33" s="2" t="str">
        <f>Suma!D17</f>
        <v>Sebastian</v>
      </c>
      <c r="E33" s="2" t="str">
        <f>Suma!E17</f>
        <v>Ochap</v>
      </c>
      <c r="F33" s="2" t="str">
        <f>Suma!G17</f>
        <v>PL</v>
      </c>
      <c r="G33" s="2" t="str">
        <f>Suma!H17</f>
        <v>MIEROSZÓW</v>
      </c>
      <c r="H33" s="3">
        <f>IF(Suma!J17=959590,"bez času",Suma!J17)</f>
        <v>3346</v>
      </c>
      <c r="I33" s="2">
        <f>Suma!M17</f>
        <v>2000</v>
      </c>
      <c r="J33" s="2">
        <f>Suma!N17</f>
        <v>5</v>
      </c>
      <c r="K33">
        <f>IF(J33&lt;50,J33*10,(J33-50)*10+1)</f>
        <v>50</v>
      </c>
      <c r="L33" s="2">
        <f>Suma!N17</f>
        <v>5</v>
      </c>
    </row>
    <row r="34" spans="1:12" outlineLevel="2">
      <c r="A34" s="2" t="str">
        <f>Suma!O50</f>
        <v>Starší žáci chlapci 1000m</v>
      </c>
      <c r="B34" s="2">
        <f>Suma!L50</f>
        <v>2</v>
      </c>
      <c r="C34" s="2">
        <f>Suma!B50</f>
        <v>119</v>
      </c>
      <c r="D34" s="2" t="str">
        <f>Suma!D50</f>
        <v>Tomáš</v>
      </c>
      <c r="E34" s="2" t="str">
        <f>Suma!E50</f>
        <v>Jansa</v>
      </c>
      <c r="F34" s="2" t="str">
        <f>Suma!G50</f>
        <v>CZ</v>
      </c>
      <c r="G34" s="2" t="str">
        <f>Suma!H50</f>
        <v>SPARTAK POLICE</v>
      </c>
      <c r="H34" s="3">
        <f>IF(Suma!J50=959590,"bez času",Suma!J50)</f>
        <v>4032</v>
      </c>
      <c r="I34" s="2">
        <f>Suma!M50</f>
        <v>2000</v>
      </c>
      <c r="J34" s="2">
        <f>Suma!N50</f>
        <v>5</v>
      </c>
      <c r="K34">
        <f>IF(J34&lt;50,J34*10,(J34-50)*10+1)</f>
        <v>50</v>
      </c>
      <c r="L34" s="2">
        <f>Suma!N50</f>
        <v>5</v>
      </c>
    </row>
    <row r="35" spans="1:12" outlineLevel="1">
      <c r="A35" s="6" t="s">
        <v>171</v>
      </c>
      <c r="B35" s="2"/>
      <c r="C35" s="5">
        <f>SUBTOTAL(3,C33:C34)</f>
        <v>2</v>
      </c>
      <c r="D35" s="2"/>
      <c r="E35" s="2"/>
      <c r="F35" s="2"/>
      <c r="G35" s="2"/>
      <c r="I35" s="2"/>
      <c r="J35" s="2"/>
      <c r="L35" s="2"/>
    </row>
    <row r="36" spans="1:12" outlineLevel="2">
      <c r="A36" s="2" t="str">
        <f>Suma!O41</f>
        <v>Dorostenci 3000m</v>
      </c>
      <c r="B36" s="2">
        <f>Suma!L41</f>
        <v>1</v>
      </c>
      <c r="C36" s="2">
        <f>Suma!B41</f>
        <v>110</v>
      </c>
      <c r="D36" s="2" t="str">
        <f>Suma!D41</f>
        <v>Martin</v>
      </c>
      <c r="E36" s="2" t="str">
        <f>Suma!E41</f>
        <v>Bárta</v>
      </c>
      <c r="F36" s="2" t="str">
        <f>Suma!G41</f>
        <v>CZ</v>
      </c>
      <c r="G36" s="2" t="str">
        <f>Suma!H41</f>
        <v>NOVE MESTO N.M.</v>
      </c>
      <c r="H36" s="3">
        <f>IF(Suma!J41=959590,"bez času",Suma!J41)</f>
        <v>10033</v>
      </c>
      <c r="I36" s="2">
        <f>Suma!M41</f>
        <v>1998</v>
      </c>
      <c r="J36" s="2">
        <f>Suma!N41</f>
        <v>6</v>
      </c>
      <c r="K36">
        <f>IF(J36&lt;50,J36*10,(J36-50)*10+1)</f>
        <v>60</v>
      </c>
      <c r="L36" s="2">
        <f>Suma!N41</f>
        <v>6</v>
      </c>
    </row>
    <row r="37" spans="1:12" outlineLevel="1">
      <c r="A37" s="6" t="s">
        <v>172</v>
      </c>
      <c r="B37" s="2"/>
      <c r="C37" s="5">
        <f>SUBTOTAL(3,C36:C36)</f>
        <v>1</v>
      </c>
      <c r="D37" s="2"/>
      <c r="E37" s="2"/>
      <c r="F37" s="2"/>
      <c r="G37" s="2"/>
      <c r="I37" s="2"/>
      <c r="J37" s="2"/>
      <c r="L37" s="2"/>
    </row>
    <row r="38" spans="1:12" outlineLevel="2">
      <c r="A38" s="2" t="str">
        <f>Suma!O104</f>
        <v>Muži A do 34 let 10km</v>
      </c>
      <c r="B38" s="2">
        <f>Suma!L104</f>
        <v>1</v>
      </c>
      <c r="C38" s="2">
        <f>Suma!B104</f>
        <v>81</v>
      </c>
      <c r="D38" s="2" t="str">
        <f>Suma!D104</f>
        <v>Piotr</v>
      </c>
      <c r="E38" s="2" t="str">
        <f>Suma!E104</f>
        <v>Holly</v>
      </c>
      <c r="F38" s="2" t="str">
        <f>Suma!G104</f>
        <v>PL</v>
      </c>
      <c r="G38" s="2" t="str">
        <f>Suma!H104</f>
        <v>WAŁBRZYCH</v>
      </c>
      <c r="H38" s="3">
        <f>IF(Suma!J104=959590,"bez času",Suma!J104)</f>
        <v>32233</v>
      </c>
      <c r="I38" s="2">
        <f>Suma!M104</f>
        <v>1983</v>
      </c>
      <c r="J38" s="2">
        <f>Suma!N104</f>
        <v>8</v>
      </c>
      <c r="K38">
        <f>IF(J38&lt;50,J38*10,(J38-50)*10+1)</f>
        <v>80</v>
      </c>
      <c r="L38" s="2">
        <f>Suma!N104</f>
        <v>8</v>
      </c>
    </row>
    <row r="39" spans="1:12" outlineLevel="2">
      <c r="A39" s="2" t="str">
        <f>Suma!O119</f>
        <v>Muži A do 34 let 10km</v>
      </c>
      <c r="B39" s="2">
        <f>Suma!L119</f>
        <v>2</v>
      </c>
      <c r="C39" s="2">
        <f>Suma!B119</f>
        <v>55</v>
      </c>
      <c r="D39" s="2" t="str">
        <f>Suma!D119</f>
        <v>Lukasz</v>
      </c>
      <c r="E39" s="2" t="str">
        <f>Suma!E119</f>
        <v>Kondratowicz</v>
      </c>
      <c r="F39" s="2" t="str">
        <f>Suma!G119</f>
        <v>PL</v>
      </c>
      <c r="G39" s="2" t="str">
        <f>Suma!H119</f>
        <v>KB FAOPECIA</v>
      </c>
      <c r="H39" s="3">
        <f>IF(Suma!J119=959590,"bez času",Suma!J119)</f>
        <v>32278</v>
      </c>
      <c r="I39" s="2">
        <f>Suma!M119</f>
        <v>1981</v>
      </c>
      <c r="J39" s="2">
        <f>Suma!N119</f>
        <v>8</v>
      </c>
      <c r="K39">
        <f>IF(J39&lt;50,J39*10,(J39-50)*10+1)</f>
        <v>80</v>
      </c>
      <c r="L39" s="2">
        <f>Suma!N119</f>
        <v>8</v>
      </c>
    </row>
    <row r="40" spans="1:12" outlineLevel="2">
      <c r="A40" s="2" t="str">
        <f>Suma!O108</f>
        <v>Muži A do 34 let 10km</v>
      </c>
      <c r="B40" s="2">
        <f>Suma!L108</f>
        <v>3</v>
      </c>
      <c r="C40" s="2">
        <f>Suma!B108</f>
        <v>40</v>
      </c>
      <c r="D40" s="2" t="str">
        <f>Suma!D108</f>
        <v>Jiří</v>
      </c>
      <c r="E40" s="2" t="str">
        <f>Suma!E108</f>
        <v>Čivrný</v>
      </c>
      <c r="F40" s="2" t="str">
        <f>Suma!G108</f>
        <v>CZ</v>
      </c>
      <c r="G40" s="2" t="str">
        <f>Suma!H108</f>
        <v>ELEVEN TEST TEAM</v>
      </c>
      <c r="H40" s="3">
        <f>IF(Suma!J108=959590,"bez času",Suma!J108)</f>
        <v>32419</v>
      </c>
      <c r="I40" s="2">
        <f>Suma!M108</f>
        <v>1980</v>
      </c>
      <c r="J40" s="2">
        <f>Suma!N108</f>
        <v>8</v>
      </c>
      <c r="K40">
        <f>IF(J40&lt;50,J40*10,(J40-50)*10+1)</f>
        <v>80</v>
      </c>
      <c r="L40" s="2">
        <f>Suma!N108</f>
        <v>8</v>
      </c>
    </row>
    <row r="41" spans="1:12" outlineLevel="2">
      <c r="A41" s="2" t="str">
        <f>Suma!O103</f>
        <v>Muži A do 34 let 10km</v>
      </c>
      <c r="B41" s="2">
        <f>Suma!L103</f>
        <v>4</v>
      </c>
      <c r="C41" s="2">
        <f>Suma!B103</f>
        <v>34</v>
      </c>
      <c r="D41" s="2" t="str">
        <f>Suma!D103</f>
        <v>Michal</v>
      </c>
      <c r="E41" s="2" t="str">
        <f>Suma!E103</f>
        <v>Majoroš</v>
      </c>
      <c r="F41" s="2" t="str">
        <f>Suma!G103</f>
        <v>CZ</v>
      </c>
      <c r="G41" s="2" t="str">
        <f>Suma!H103</f>
        <v>POLICE NAD METUJÍ</v>
      </c>
      <c r="H41" s="3">
        <f>IF(Suma!J103=959590,"bez času",Suma!J103)</f>
        <v>33470</v>
      </c>
      <c r="I41" s="2">
        <f>Suma!M103</f>
        <v>1986</v>
      </c>
      <c r="J41" s="2">
        <f>Suma!N103</f>
        <v>8</v>
      </c>
      <c r="K41">
        <f>IF(J41&lt;50,J41*10,(J41-50)*10+1)</f>
        <v>80</v>
      </c>
      <c r="L41" s="2">
        <f>Suma!N103</f>
        <v>8</v>
      </c>
    </row>
    <row r="42" spans="1:12" outlineLevel="2">
      <c r="A42" s="2" t="str">
        <f>Suma!O101</f>
        <v>Muži A do 34 let 10km</v>
      </c>
      <c r="B42" s="2">
        <f>Suma!L101</f>
        <v>5</v>
      </c>
      <c r="C42" s="2">
        <f>Suma!B101</f>
        <v>32</v>
      </c>
      <c r="D42" s="2" t="str">
        <f>Suma!D101</f>
        <v>Vítězslav</v>
      </c>
      <c r="E42" s="2" t="str">
        <f>Suma!E101</f>
        <v>Šolc</v>
      </c>
      <c r="F42" s="2" t="str">
        <f>Suma!G101</f>
        <v>CZ</v>
      </c>
      <c r="G42" s="2" t="str">
        <f>Suma!H101</f>
        <v>BKL MACHOV</v>
      </c>
      <c r="H42" s="3">
        <f>IF(Suma!J101=959590,"bez času",Suma!J101)</f>
        <v>36250</v>
      </c>
      <c r="I42" s="2">
        <f>Suma!M101</f>
        <v>1991</v>
      </c>
      <c r="J42" s="2">
        <f>Suma!N101</f>
        <v>8</v>
      </c>
      <c r="K42">
        <f>IF(J42&lt;50,J42*10,(J42-50)*10+1)</f>
        <v>80</v>
      </c>
      <c r="L42" s="2">
        <f>Suma!N101</f>
        <v>8</v>
      </c>
    </row>
    <row r="43" spans="1:12" outlineLevel="2">
      <c r="A43" s="2" t="str">
        <f>Suma!O116</f>
        <v>Muži A do 34 let 10km</v>
      </c>
      <c r="B43" s="2">
        <f>Suma!L116</f>
        <v>6</v>
      </c>
      <c r="C43" s="2">
        <f>Suma!B116</f>
        <v>51</v>
      </c>
      <c r="D43" s="2" t="str">
        <f>Suma!D116</f>
        <v>Tomáš</v>
      </c>
      <c r="E43" s="2" t="str">
        <f>Suma!E116</f>
        <v>Burdych</v>
      </c>
      <c r="F43" s="2" t="str">
        <f>Suma!G116</f>
        <v>CZ</v>
      </c>
      <c r="G43" s="2" t="str">
        <f>Suma!H116</f>
        <v>BRM</v>
      </c>
      <c r="H43" s="3">
        <f>IF(Suma!J116=959590,"bez času",Suma!J116)</f>
        <v>36501</v>
      </c>
      <c r="I43" s="2">
        <f>Suma!M116</f>
        <v>1982</v>
      </c>
      <c r="J43" s="2">
        <f>Suma!N116</f>
        <v>8</v>
      </c>
      <c r="K43">
        <f>IF(J43&lt;50,J43*10,(J43-50)*10+1)</f>
        <v>80</v>
      </c>
      <c r="L43" s="2">
        <f>Suma!N116</f>
        <v>8</v>
      </c>
    </row>
    <row r="44" spans="1:12" outlineLevel="2">
      <c r="A44" s="2" t="str">
        <f>Suma!O131</f>
        <v>Muži A do 34 let 10km</v>
      </c>
      <c r="B44" s="2">
        <f>Suma!L131</f>
        <v>7</v>
      </c>
      <c r="C44" s="2">
        <f>Suma!B131</f>
        <v>69</v>
      </c>
      <c r="D44" s="2" t="str">
        <f>Suma!D131</f>
        <v>Tomáš</v>
      </c>
      <c r="E44" s="2" t="str">
        <f>Suma!E131</f>
        <v>Heller</v>
      </c>
      <c r="F44" s="2" t="str">
        <f>Suma!G131</f>
        <v>CZ</v>
      </c>
      <c r="G44" s="2" t="str">
        <f>Suma!H131</f>
        <v>HRADEC KRÁLOVÉ</v>
      </c>
      <c r="H44" s="3">
        <f>IF(Suma!J131=959590,"bez času",Suma!J131)</f>
        <v>36573</v>
      </c>
      <c r="I44" s="2">
        <f>Suma!M131</f>
        <v>1981</v>
      </c>
      <c r="J44" s="2">
        <f>Suma!N131</f>
        <v>8</v>
      </c>
      <c r="K44">
        <f>IF(J44&lt;50,J44*10,(J44-50)*10+1)</f>
        <v>80</v>
      </c>
      <c r="L44" s="2">
        <f>Suma!N131</f>
        <v>8</v>
      </c>
    </row>
    <row r="45" spans="1:12" outlineLevel="2">
      <c r="A45" s="2" t="str">
        <f>Suma!O98</f>
        <v>Muži A do 34 let 10km</v>
      </c>
      <c r="B45" s="2">
        <f>Suma!L98</f>
        <v>8</v>
      </c>
      <c r="C45" s="2">
        <f>Suma!B98</f>
        <v>29</v>
      </c>
      <c r="D45" s="2" t="str">
        <f>Suma!D98</f>
        <v>Jonáš</v>
      </c>
      <c r="E45" s="2" t="str">
        <f>Suma!E98</f>
        <v>Chudý</v>
      </c>
      <c r="F45" s="2" t="str">
        <f>Suma!G98</f>
        <v>CZ</v>
      </c>
      <c r="G45" s="2" t="str">
        <f>Suma!H98</f>
        <v>TJ KLUB DOBRUŠKA</v>
      </c>
      <c r="H45" s="3">
        <f>IF(Suma!J98=959590,"bez času",Suma!J98)</f>
        <v>37421</v>
      </c>
      <c r="I45" s="2">
        <f>Suma!M98</f>
        <v>1990</v>
      </c>
      <c r="J45" s="2">
        <f>Suma!N98</f>
        <v>8</v>
      </c>
      <c r="K45">
        <f>IF(J45&lt;50,J45*10,(J45-50)*10+1)</f>
        <v>80</v>
      </c>
      <c r="L45" s="2">
        <f>Suma!N98</f>
        <v>8</v>
      </c>
    </row>
    <row r="46" spans="1:12" outlineLevel="2">
      <c r="A46" s="2" t="str">
        <f>Suma!O106</f>
        <v>Muži A do 34 let 10km</v>
      </c>
      <c r="B46" s="2">
        <f>Suma!L106</f>
        <v>9</v>
      </c>
      <c r="C46" s="2">
        <f>Suma!B106</f>
        <v>37</v>
      </c>
      <c r="D46" s="2" t="str">
        <f>Suma!D106</f>
        <v>Jakub</v>
      </c>
      <c r="E46" s="2" t="str">
        <f>Suma!E106</f>
        <v>Rücker</v>
      </c>
      <c r="F46" s="2" t="str">
        <f>Suma!G106</f>
        <v>CZ</v>
      </c>
      <c r="G46" s="2" t="str">
        <f>Suma!H106</f>
        <v>BONBON LHOTA</v>
      </c>
      <c r="H46" s="3">
        <f>IF(Suma!J106=959590,"bez času",Suma!J106)</f>
        <v>39287</v>
      </c>
      <c r="I46" s="2">
        <f>Suma!M106</f>
        <v>1988</v>
      </c>
      <c r="J46" s="2">
        <f>Suma!N106</f>
        <v>8</v>
      </c>
      <c r="K46">
        <f>IF(J46&lt;50,J46*10,(J46-50)*10+1)</f>
        <v>80</v>
      </c>
      <c r="L46" s="2">
        <f>Suma!N106</f>
        <v>8</v>
      </c>
    </row>
    <row r="47" spans="1:12" outlineLevel="2">
      <c r="A47" s="2" t="str">
        <f>Suma!O89</f>
        <v>Muži A do 34 let 10km</v>
      </c>
      <c r="B47" s="2">
        <f>Suma!L89</f>
        <v>10</v>
      </c>
      <c r="C47" s="2">
        <f>Suma!B89</f>
        <v>17</v>
      </c>
      <c r="D47" s="2" t="str">
        <f>Suma!D89</f>
        <v>Piotr</v>
      </c>
      <c r="E47" s="2" t="str">
        <f>Suma!E89</f>
        <v>Baranowski</v>
      </c>
      <c r="F47" s="2" t="str">
        <f>Suma!G89</f>
        <v>PL</v>
      </c>
      <c r="G47" s="2" t="str">
        <f>Suma!H89</f>
        <v>WAŁBRZYCH</v>
      </c>
      <c r="H47" s="3">
        <f>IF(Suma!J89=959590,"bez času",Suma!J89)</f>
        <v>44401</v>
      </c>
      <c r="I47" s="2">
        <f>Suma!M89</f>
        <v>1988</v>
      </c>
      <c r="J47" s="2">
        <f>Suma!N89</f>
        <v>8</v>
      </c>
      <c r="K47">
        <f>IF(J47&lt;50,J47*10,(J47-50)*10+1)</f>
        <v>80</v>
      </c>
      <c r="L47" s="2">
        <f>Suma!N89</f>
        <v>8</v>
      </c>
    </row>
    <row r="48" spans="1:12" outlineLevel="2">
      <c r="A48" s="2" t="str">
        <f>Suma!O95</f>
        <v>Muži A do 34 let 10km</v>
      </c>
      <c r="B48" s="2">
        <f>Suma!L95</f>
        <v>11</v>
      </c>
      <c r="C48" s="2">
        <f>Suma!B95</f>
        <v>25</v>
      </c>
      <c r="D48" s="2" t="str">
        <f>Suma!D95</f>
        <v>Michal</v>
      </c>
      <c r="E48" s="2" t="str">
        <f>Suma!E95</f>
        <v>Leszko</v>
      </c>
      <c r="F48" s="2" t="str">
        <f>Suma!G95</f>
        <v>PL</v>
      </c>
      <c r="G48" s="2" t="str">
        <f>Suma!H95</f>
        <v>SWIDNICA</v>
      </c>
      <c r="H48" s="3">
        <f>IF(Suma!J95=959590,"bez času",Suma!J95)</f>
        <v>44546</v>
      </c>
      <c r="I48" s="2">
        <f>Suma!M95</f>
        <v>1980</v>
      </c>
      <c r="J48" s="2">
        <f>Suma!N95</f>
        <v>8</v>
      </c>
      <c r="K48">
        <f>IF(J48&lt;50,J48*10,(J48-50)*10+1)</f>
        <v>80</v>
      </c>
      <c r="L48" s="2">
        <f>Suma!N95</f>
        <v>8</v>
      </c>
    </row>
    <row r="49" spans="1:12" outlineLevel="1">
      <c r="A49" s="6" t="s">
        <v>173</v>
      </c>
      <c r="B49" s="2"/>
      <c r="C49" s="5">
        <f>SUBTOTAL(3,C38:C48)</f>
        <v>11</v>
      </c>
      <c r="D49" s="2"/>
      <c r="E49" s="2"/>
      <c r="F49" s="2"/>
      <c r="G49" s="2"/>
      <c r="I49" s="2"/>
      <c r="J49" s="2"/>
      <c r="L49" s="2"/>
    </row>
    <row r="50" spans="1:12" outlineLevel="2">
      <c r="A50" s="2" t="str">
        <f>Suma!O86</f>
        <v>Muži B do 44 let 10km</v>
      </c>
      <c r="B50" s="2">
        <f>Suma!L86</f>
        <v>1</v>
      </c>
      <c r="C50" s="2">
        <f>Suma!B86</f>
        <v>13</v>
      </c>
      <c r="D50" s="2" t="str">
        <f>Suma!D86</f>
        <v>Jindřich</v>
      </c>
      <c r="E50" s="2" t="str">
        <f>Suma!E86</f>
        <v>Král</v>
      </c>
      <c r="F50" s="2" t="str">
        <f>Suma!G86</f>
        <v>CZ</v>
      </c>
      <c r="G50" s="2" t="str">
        <f>Suma!H86</f>
        <v>ISAREX ČESKÁ TŘEBOVÁ</v>
      </c>
      <c r="H50" s="3">
        <f>IF(Suma!J86=959590,"bez času",Suma!J86)</f>
        <v>33124</v>
      </c>
      <c r="I50" s="2">
        <f>Suma!M86</f>
        <v>1973</v>
      </c>
      <c r="J50" s="2">
        <f>Suma!N86</f>
        <v>9</v>
      </c>
      <c r="K50">
        <f>IF(J50&lt;50,J50*10,(J50-50)*10+1)</f>
        <v>90</v>
      </c>
      <c r="L50" s="2">
        <f>Suma!N86</f>
        <v>9</v>
      </c>
    </row>
    <row r="51" spans="1:12" outlineLevel="2">
      <c r="A51" s="2" t="str">
        <f>Suma!O77</f>
        <v>Muži B do 44 let 10km</v>
      </c>
      <c r="B51" s="2">
        <f>Suma!L77</f>
        <v>2</v>
      </c>
      <c r="C51" s="2">
        <f>Suma!B77</f>
        <v>4</v>
      </c>
      <c r="D51" s="2" t="str">
        <f>Suma!D77</f>
        <v>Martin</v>
      </c>
      <c r="E51" s="2" t="str">
        <f>Suma!E77</f>
        <v>Štolfa</v>
      </c>
      <c r="F51" s="2" t="str">
        <f>Suma!G77</f>
        <v>CZ</v>
      </c>
      <c r="G51" s="2" t="str">
        <f>Suma!H77</f>
        <v>SPARTAK POLICE</v>
      </c>
      <c r="H51" s="3">
        <f>IF(Suma!J77=959590,"bez času",Suma!J77)</f>
        <v>34040</v>
      </c>
      <c r="I51" s="2">
        <f>Suma!M77</f>
        <v>1974</v>
      </c>
      <c r="J51" s="2">
        <f>Suma!N77</f>
        <v>9</v>
      </c>
      <c r="K51">
        <f>IF(J51&lt;50,J51*10,(J51-50)*10+1)</f>
        <v>90</v>
      </c>
      <c r="L51" s="2">
        <f>Suma!N77</f>
        <v>9</v>
      </c>
    </row>
    <row r="52" spans="1:12" outlineLevel="2">
      <c r="A52" s="2" t="str">
        <f>Suma!O102</f>
        <v>Muži B do 44 let 10km</v>
      </c>
      <c r="B52" s="2">
        <f>Suma!L102</f>
        <v>3</v>
      </c>
      <c r="C52" s="2">
        <f>Suma!B102</f>
        <v>33</v>
      </c>
      <c r="D52" s="2" t="str">
        <f>Suma!D102</f>
        <v>Jiří</v>
      </c>
      <c r="E52" s="2" t="str">
        <f>Suma!E102</f>
        <v>Doucha</v>
      </c>
      <c r="F52" s="2" t="str">
        <f>Suma!G102</f>
        <v>CZ</v>
      </c>
      <c r="G52" s="2" t="str">
        <f>Suma!H102</f>
        <v>HVĚZDA PARDUBICE</v>
      </c>
      <c r="H52" s="3">
        <f>IF(Suma!J102=959590,"bez času",Suma!J102)</f>
        <v>35127</v>
      </c>
      <c r="I52" s="2">
        <f>Suma!M102</f>
        <v>1971</v>
      </c>
      <c r="J52" s="2">
        <f>Suma!N102</f>
        <v>9</v>
      </c>
      <c r="K52">
        <f>IF(J52&lt;50,J52*10,(J52-50)*10+1)</f>
        <v>90</v>
      </c>
      <c r="L52" s="2">
        <f>Suma!N102</f>
        <v>9</v>
      </c>
    </row>
    <row r="53" spans="1:12" outlineLevel="2">
      <c r="A53" s="2" t="str">
        <f>Suma!O81</f>
        <v>Muži B do 44 let 10km</v>
      </c>
      <c r="B53" s="2">
        <f>Suma!L81</f>
        <v>4</v>
      </c>
      <c r="C53" s="2">
        <f>Suma!B81</f>
        <v>8</v>
      </c>
      <c r="D53" s="2" t="str">
        <f>Suma!D81</f>
        <v>Pavel</v>
      </c>
      <c r="E53" s="2" t="str">
        <f>Suma!E81</f>
        <v>Rücker</v>
      </c>
      <c r="F53" s="2" t="str">
        <f>Suma!G81</f>
        <v>CZ</v>
      </c>
      <c r="G53" s="2" t="str">
        <f>Suma!H81</f>
        <v>BKL MACHOV</v>
      </c>
      <c r="H53" s="3">
        <f>IF(Suma!J81=959590,"bez času",Suma!J81)</f>
        <v>35163</v>
      </c>
      <c r="I53" s="2">
        <f>Suma!M81</f>
        <v>1976</v>
      </c>
      <c r="J53" s="2">
        <f>Suma!N81</f>
        <v>9</v>
      </c>
      <c r="K53">
        <f>IF(J53&lt;50,J53*10,(J53-50)*10+1)</f>
        <v>90</v>
      </c>
      <c r="L53" s="2">
        <f>Suma!N81</f>
        <v>9</v>
      </c>
    </row>
    <row r="54" spans="1:12" outlineLevel="2">
      <c r="A54" s="2" t="str">
        <f>Suma!O76</f>
        <v>Muži B do 44 let 10km</v>
      </c>
      <c r="B54" s="2">
        <f>Suma!L76</f>
        <v>5</v>
      </c>
      <c r="C54" s="2">
        <f>Suma!B76</f>
        <v>3</v>
      </c>
      <c r="D54" s="2" t="str">
        <f>Suma!D76</f>
        <v>Jan</v>
      </c>
      <c r="E54" s="2" t="str">
        <f>Suma!E76</f>
        <v>Pohl</v>
      </c>
      <c r="F54" s="2" t="str">
        <f>Suma!G76</f>
        <v>CZ</v>
      </c>
      <c r="G54" s="2" t="str">
        <f>Suma!H76</f>
        <v>SPARTAK POLICE</v>
      </c>
      <c r="H54" s="3">
        <f>IF(Suma!J76=959590,"bez času",Suma!J76)</f>
        <v>36255</v>
      </c>
      <c r="I54" s="2">
        <f>Suma!M76</f>
        <v>1976</v>
      </c>
      <c r="J54" s="2">
        <f>Suma!N76</f>
        <v>9</v>
      </c>
      <c r="K54">
        <f>IF(J54&lt;50,J54*10,(J54-50)*10+1)</f>
        <v>90</v>
      </c>
      <c r="L54" s="2">
        <f>Suma!N76</f>
        <v>9</v>
      </c>
    </row>
    <row r="55" spans="1:12" outlineLevel="2">
      <c r="A55" s="2" t="str">
        <f>Suma!O91</f>
        <v>Muži B do 44 let 10km</v>
      </c>
      <c r="B55" s="2">
        <f>Suma!L91</f>
        <v>6</v>
      </c>
      <c r="C55" s="2">
        <f>Suma!B91</f>
        <v>21</v>
      </c>
      <c r="D55" s="2" t="str">
        <f>Suma!D91</f>
        <v>Michal</v>
      </c>
      <c r="E55" s="2" t="str">
        <f>Suma!E91</f>
        <v>Kábrt</v>
      </c>
      <c r="F55" s="2" t="str">
        <f>Suma!G91</f>
        <v>CZ</v>
      </c>
      <c r="G55" s="2" t="str">
        <f>Suma!H91</f>
        <v>RTYNĚ PODKRKONOŠÍ</v>
      </c>
      <c r="H55" s="3">
        <f>IF(Suma!J91=959590,"bez času",Suma!J91)</f>
        <v>37276</v>
      </c>
      <c r="I55" s="2">
        <f>Suma!M91</f>
        <v>1972</v>
      </c>
      <c r="J55" s="2">
        <f>Suma!N91</f>
        <v>9</v>
      </c>
      <c r="K55">
        <f>IF(J55&lt;50,J55*10,(J55-50)*10+1)</f>
        <v>90</v>
      </c>
      <c r="L55" s="2">
        <f>Suma!N91</f>
        <v>9</v>
      </c>
    </row>
    <row r="56" spans="1:12" outlineLevel="2">
      <c r="A56" s="2" t="str">
        <f>Suma!O112</f>
        <v>Muži B do 44 let 10km</v>
      </c>
      <c r="B56" s="2">
        <f>Suma!L112</f>
        <v>7</v>
      </c>
      <c r="C56" s="2">
        <f>Suma!B112</f>
        <v>45</v>
      </c>
      <c r="D56" s="2" t="str">
        <f>Suma!D112</f>
        <v>Jacek</v>
      </c>
      <c r="E56" s="2" t="str">
        <f>Suma!E112</f>
        <v>Baranowski</v>
      </c>
      <c r="F56" s="2" t="str">
        <f>Suma!G112</f>
        <v>PL</v>
      </c>
      <c r="G56" s="2" t="str">
        <f>Suma!H112</f>
        <v>FABRICIA STOOR</v>
      </c>
      <c r="H56" s="3">
        <f>IF(Suma!J112=959590,"bez času",Suma!J112)</f>
        <v>38139</v>
      </c>
      <c r="I56" s="2">
        <f>Suma!M112</f>
        <v>1978</v>
      </c>
      <c r="J56" s="2">
        <f>Suma!N112</f>
        <v>9</v>
      </c>
      <c r="K56">
        <f>IF(J56&lt;50,J56*10,(J56-50)*10+1)</f>
        <v>90</v>
      </c>
      <c r="L56" s="2">
        <f>Suma!N112</f>
        <v>9</v>
      </c>
    </row>
    <row r="57" spans="1:12" outlineLevel="2">
      <c r="A57" s="2" t="str">
        <f>Suma!O90</f>
        <v>Muži B do 44 let 10km</v>
      </c>
      <c r="B57" s="2">
        <f>Suma!L90</f>
        <v>8</v>
      </c>
      <c r="C57" s="2">
        <f>Suma!B90</f>
        <v>19</v>
      </c>
      <c r="D57" s="2" t="str">
        <f>Suma!D90</f>
        <v>Martin</v>
      </c>
      <c r="E57" s="2" t="str">
        <f>Suma!E90</f>
        <v>Vašíček</v>
      </c>
      <c r="F57" s="2" t="str">
        <f>Suma!G90</f>
        <v>CZ</v>
      </c>
      <c r="G57" s="2" t="str">
        <f>Suma!H90</f>
        <v>MARATONSTAV ÚPICE</v>
      </c>
      <c r="H57" s="3">
        <f>IF(Suma!J90=959590,"bez času",Suma!J90)</f>
        <v>41001</v>
      </c>
      <c r="I57" s="2">
        <f>Suma!M90</f>
        <v>1971</v>
      </c>
      <c r="J57" s="2">
        <f>Suma!N90</f>
        <v>9</v>
      </c>
      <c r="K57">
        <f>IF(J57&lt;50,J57*10,(J57-50)*10+1)</f>
        <v>90</v>
      </c>
      <c r="L57" s="2">
        <f>Suma!N90</f>
        <v>9</v>
      </c>
    </row>
    <row r="58" spans="1:12" outlineLevel="2">
      <c r="A58" s="2" t="str">
        <f>Suma!O83</f>
        <v>Muži B do 44 let 10km</v>
      </c>
      <c r="B58" s="2">
        <f>Suma!L83</f>
        <v>9</v>
      </c>
      <c r="C58" s="2">
        <f>Suma!B83</f>
        <v>10</v>
      </c>
      <c r="D58" s="2" t="str">
        <f>Suma!D83</f>
        <v>Jaroslav</v>
      </c>
      <c r="E58" s="2" t="str">
        <f>Suma!E83</f>
        <v>Mžourek</v>
      </c>
      <c r="F58" s="2" t="str">
        <f>Suma!G83</f>
        <v>CZ</v>
      </c>
      <c r="G58" s="2" t="str">
        <f>Suma!H83</f>
        <v>VÁLEČCI</v>
      </c>
      <c r="H58" s="3">
        <f>IF(Suma!J83=959590,"bez času",Suma!J83)</f>
        <v>47093</v>
      </c>
      <c r="I58" s="2">
        <f>Suma!M83</f>
        <v>1970</v>
      </c>
      <c r="J58" s="2">
        <f>Suma!N83</f>
        <v>9</v>
      </c>
      <c r="K58">
        <f>IF(J58&lt;50,J58*10,(J58-50)*10+1)</f>
        <v>90</v>
      </c>
      <c r="L58" s="2">
        <f>Suma!N83</f>
        <v>9</v>
      </c>
    </row>
    <row r="59" spans="1:12" outlineLevel="2">
      <c r="A59" s="2" t="str">
        <f>Suma!O78</f>
        <v>Muži B do 44 let 10km</v>
      </c>
      <c r="B59" s="2">
        <f>Suma!L78</f>
        <v>10</v>
      </c>
      <c r="C59" s="2">
        <f>Suma!B78</f>
        <v>5</v>
      </c>
      <c r="D59" s="2" t="str">
        <f>Suma!D78</f>
        <v>Lukáš</v>
      </c>
      <c r="E59" s="2" t="str">
        <f>Suma!E78</f>
        <v>Lorenc</v>
      </c>
      <c r="F59" s="2" t="str">
        <f>Suma!G78</f>
        <v>CZ</v>
      </c>
      <c r="G59" s="2" t="str">
        <f>Suma!H78</f>
        <v>TJ MEZIMĚSTÍ</v>
      </c>
      <c r="H59" s="3">
        <f>IF(Suma!J78=959590,"bez času",Suma!J78)</f>
        <v>47103</v>
      </c>
      <c r="I59" s="2">
        <f>Suma!M78</f>
        <v>1975</v>
      </c>
      <c r="J59" s="2">
        <f>Suma!N78</f>
        <v>9</v>
      </c>
      <c r="K59">
        <f>IF(J59&lt;50,J59*10,(J59-50)*10+1)</f>
        <v>90</v>
      </c>
      <c r="L59" s="2">
        <f>Suma!N78</f>
        <v>9</v>
      </c>
    </row>
    <row r="60" spans="1:12" outlineLevel="2">
      <c r="A60" s="2" t="str">
        <f>Suma!O96</f>
        <v>Muži B do 44 let 10km</v>
      </c>
      <c r="B60" s="2">
        <f>Suma!L96</f>
        <v>11</v>
      </c>
      <c r="C60" s="2">
        <f>Suma!B96</f>
        <v>26</v>
      </c>
      <c r="D60" s="2" t="str">
        <f>Suma!D96</f>
        <v>Vladislav</v>
      </c>
      <c r="E60" s="2" t="str">
        <f>Suma!E96</f>
        <v>Brož</v>
      </c>
      <c r="F60" s="2" t="str">
        <f>Suma!G96</f>
        <v>CZ</v>
      </c>
      <c r="G60" s="2" t="str">
        <f>Suma!H96</f>
        <v>BROUMOV</v>
      </c>
      <c r="H60" s="3">
        <f>IF(Suma!J96=959590,"bez času",Suma!J96)</f>
        <v>53034</v>
      </c>
      <c r="I60" s="2">
        <f>Suma!M96</f>
        <v>1979</v>
      </c>
      <c r="J60" s="2">
        <f>Suma!N96</f>
        <v>9</v>
      </c>
      <c r="K60">
        <f>IF(J60&lt;50,J60*10,(J60-50)*10+1)</f>
        <v>90</v>
      </c>
      <c r="L60" s="2">
        <f>Suma!N96</f>
        <v>9</v>
      </c>
    </row>
    <row r="61" spans="1:12" outlineLevel="1">
      <c r="A61" s="6" t="s">
        <v>174</v>
      </c>
      <c r="B61" s="2"/>
      <c r="C61" s="5">
        <f>SUBTOTAL(3,C50:C60)</f>
        <v>11</v>
      </c>
      <c r="D61" s="2"/>
      <c r="E61" s="2"/>
      <c r="F61" s="2"/>
      <c r="G61" s="2"/>
      <c r="I61" s="2"/>
      <c r="J61" s="2"/>
      <c r="L61" s="2"/>
    </row>
    <row r="62" spans="1:12" outlineLevel="2">
      <c r="A62" s="2" t="str">
        <f>Suma!O109</f>
        <v>Muži C do 54 let 10km</v>
      </c>
      <c r="B62" s="2">
        <f>Suma!L109</f>
        <v>1</v>
      </c>
      <c r="C62" s="2">
        <f>Suma!B109</f>
        <v>41</v>
      </c>
      <c r="D62" s="2" t="str">
        <f>Suma!D109</f>
        <v>Petr</v>
      </c>
      <c r="E62" s="2" t="str">
        <f>Suma!E109</f>
        <v>Ulich</v>
      </c>
      <c r="F62" s="2" t="str">
        <f>Suma!G109</f>
        <v>CZ</v>
      </c>
      <c r="G62" s="2" t="str">
        <f>Suma!H109</f>
        <v>MT NOVÉ MĚSTO NM</v>
      </c>
      <c r="H62" s="3">
        <f>IF(Suma!J109=959590,"bez času",Suma!J109)</f>
        <v>34299</v>
      </c>
      <c r="I62" s="2">
        <f>Suma!M109</f>
        <v>1968</v>
      </c>
      <c r="J62" s="2">
        <f>Suma!N109</f>
        <v>10</v>
      </c>
      <c r="K62">
        <f>IF(J62&lt;50,J62*10,(J62-50)*10+1)</f>
        <v>100</v>
      </c>
      <c r="L62" s="2">
        <f>Suma!N109</f>
        <v>10</v>
      </c>
    </row>
    <row r="63" spans="1:12" outlineLevel="2">
      <c r="A63" s="2" t="str">
        <f>Suma!O93</f>
        <v>Muži C do 54 let 10km</v>
      </c>
      <c r="B63" s="2">
        <f>Suma!L93</f>
        <v>2</v>
      </c>
      <c r="C63" s="2">
        <f>Suma!B93</f>
        <v>23</v>
      </c>
      <c r="D63" s="2" t="str">
        <f>Suma!D93</f>
        <v>Jaroslav</v>
      </c>
      <c r="E63" s="2" t="str">
        <f>Suma!E93</f>
        <v>Ženčák</v>
      </c>
      <c r="F63" s="2" t="str">
        <f>Suma!G93</f>
        <v>CZ</v>
      </c>
      <c r="G63" s="2" t="str">
        <f>Suma!H93</f>
        <v>TJ ŠUMPERK</v>
      </c>
      <c r="H63" s="3">
        <f>IF(Suma!J93=959590,"bez času",Suma!J93)</f>
        <v>34488</v>
      </c>
      <c r="I63" s="2">
        <f>Suma!M93</f>
        <v>1961</v>
      </c>
      <c r="J63" s="2">
        <f>Suma!N93</f>
        <v>10</v>
      </c>
      <c r="K63">
        <f>IF(J63&lt;50,J63*10,(J63-50)*10+1)</f>
        <v>100</v>
      </c>
      <c r="L63" s="2">
        <f>Suma!N93</f>
        <v>10</v>
      </c>
    </row>
    <row r="64" spans="1:12" outlineLevel="2">
      <c r="A64" s="2" t="str">
        <f>Suma!O88</f>
        <v>Muži C do 54 let 10km</v>
      </c>
      <c r="B64" s="2">
        <f>Suma!L88</f>
        <v>3</v>
      </c>
      <c r="C64" s="2">
        <f>Suma!B88</f>
        <v>15</v>
      </c>
      <c r="D64" s="2" t="str">
        <f>Suma!D88</f>
        <v>Miroslav</v>
      </c>
      <c r="E64" s="2" t="str">
        <f>Suma!E88</f>
        <v>Holub</v>
      </c>
      <c r="F64" s="2" t="str">
        <f>Suma!G88</f>
        <v>CZ</v>
      </c>
      <c r="G64" s="2" t="str">
        <f>Suma!H88</f>
        <v>SK NOVÉ MĚSTO NM</v>
      </c>
      <c r="H64" s="3">
        <f>IF(Suma!J88=959590,"bez času",Suma!J88)</f>
        <v>35338</v>
      </c>
      <c r="I64" s="2">
        <f>Suma!M88</f>
        <v>1966</v>
      </c>
      <c r="J64" s="2">
        <f>Suma!N88</f>
        <v>10</v>
      </c>
      <c r="K64">
        <f>IF(J64&lt;50,J64*10,(J64-50)*10+1)</f>
        <v>100</v>
      </c>
      <c r="L64" s="2">
        <f>Suma!N88</f>
        <v>10</v>
      </c>
    </row>
    <row r="65" spans="1:12" outlineLevel="2">
      <c r="A65" s="2" t="str">
        <f>Suma!O139</f>
        <v>Muži C do 54 let 10km</v>
      </c>
      <c r="B65" s="2">
        <f>Suma!L139</f>
        <v>4</v>
      </c>
      <c r="C65" s="2">
        <f>Suma!B139</f>
        <v>77</v>
      </c>
      <c r="D65" s="2" t="str">
        <f>Suma!D139</f>
        <v>Edward</v>
      </c>
      <c r="E65" s="2" t="str">
        <f>Suma!E139</f>
        <v>Baczewski</v>
      </c>
      <c r="F65" s="2" t="str">
        <f>Suma!G139</f>
        <v>PL</v>
      </c>
      <c r="G65" s="2" t="str">
        <f>Suma!H139</f>
        <v>WAŁBRZYCH</v>
      </c>
      <c r="H65" s="3">
        <f>IF(Suma!J139=959590,"bez času",Suma!J139)</f>
        <v>35448</v>
      </c>
      <c r="I65" s="2">
        <f>Suma!M139</f>
        <v>1964</v>
      </c>
      <c r="J65" s="2">
        <f>Suma!N139</f>
        <v>10</v>
      </c>
      <c r="K65">
        <f>IF(J65&lt;50,J65*10,(J65-50)*10+1)</f>
        <v>100</v>
      </c>
      <c r="L65" s="2">
        <f>Suma!N139</f>
        <v>10</v>
      </c>
    </row>
    <row r="66" spans="1:12" outlineLevel="2">
      <c r="A66" s="2" t="str">
        <f>Suma!O111</f>
        <v>Muži C do 54 let 10km</v>
      </c>
      <c r="B66" s="2">
        <f>Suma!L111</f>
        <v>5</v>
      </c>
      <c r="C66" s="2">
        <f>Suma!B111</f>
        <v>44</v>
      </c>
      <c r="D66" s="2" t="str">
        <f>Suma!D111</f>
        <v>Martin</v>
      </c>
      <c r="E66" s="2" t="str">
        <f>Suma!E111</f>
        <v>Osoba</v>
      </c>
      <c r="F66" s="2" t="str">
        <f>Suma!G111</f>
        <v>CZ</v>
      </c>
      <c r="G66" s="2" t="str">
        <f>Suma!H111</f>
        <v>LOKOMOTIVA MEZIMĚSTÍ</v>
      </c>
      <c r="H66" s="3">
        <f>IF(Suma!J111=959590,"bez času",Suma!J111)</f>
        <v>35543</v>
      </c>
      <c r="I66" s="2">
        <f>Suma!M111</f>
        <v>1965</v>
      </c>
      <c r="J66" s="2">
        <f>Suma!N111</f>
        <v>10</v>
      </c>
      <c r="K66">
        <f>IF(J66&lt;50,J66*10,(J66-50)*10+1)</f>
        <v>100</v>
      </c>
      <c r="L66" s="2">
        <f>Suma!N111</f>
        <v>10</v>
      </c>
    </row>
    <row r="67" spans="1:12" outlineLevel="2">
      <c r="A67" s="2" t="str">
        <f>Suma!O120</f>
        <v>Muži C do 54 let 10km</v>
      </c>
      <c r="B67" s="2">
        <f>Suma!L120</f>
        <v>6</v>
      </c>
      <c r="C67" s="2">
        <f>Suma!B120</f>
        <v>56</v>
      </c>
      <c r="D67" s="2" t="str">
        <f>Suma!D120</f>
        <v>Artur</v>
      </c>
      <c r="E67" s="2" t="str">
        <f>Suma!E120</f>
        <v>Ganroňski</v>
      </c>
      <c r="F67" s="2" t="str">
        <f>Suma!G120</f>
        <v>PL</v>
      </c>
      <c r="G67" s="2" t="str">
        <f>Suma!H120</f>
        <v>KGB KAMIENA GORA</v>
      </c>
      <c r="H67" s="3">
        <f>IF(Suma!J120=959590,"bez času",Suma!J120)</f>
        <v>36551</v>
      </c>
      <c r="I67" s="2">
        <f>Suma!M120</f>
        <v>1964</v>
      </c>
      <c r="J67" s="2">
        <f>Suma!N120</f>
        <v>10</v>
      </c>
      <c r="K67">
        <f>IF(J67&lt;50,J67*10,(J67-50)*10+1)</f>
        <v>100</v>
      </c>
      <c r="L67" s="2">
        <f>Suma!N120</f>
        <v>10</v>
      </c>
    </row>
    <row r="68" spans="1:12" outlineLevel="2">
      <c r="A68" s="2" t="str">
        <f>Suma!O132</f>
        <v>Muži C do 54 let 10km</v>
      </c>
      <c r="B68" s="2">
        <f>Suma!L132</f>
        <v>7</v>
      </c>
      <c r="C68" s="2">
        <f>Suma!B132</f>
        <v>70</v>
      </c>
      <c r="D68" s="2" t="str">
        <f>Suma!D132</f>
        <v>Jaroslav</v>
      </c>
      <c r="E68" s="2" t="str">
        <f>Suma!E132</f>
        <v>Mazač</v>
      </c>
      <c r="F68" s="2" t="str">
        <f>Suma!G132</f>
        <v>CZ</v>
      </c>
      <c r="G68" s="2" t="str">
        <f>Suma!H132</f>
        <v>SK HRONOV</v>
      </c>
      <c r="H68" s="3">
        <f>IF(Suma!J132=959590,"bez času",Suma!J132)</f>
        <v>38559</v>
      </c>
      <c r="I68" s="2">
        <f>Suma!M132</f>
        <v>1968</v>
      </c>
      <c r="J68" s="2">
        <f>Suma!N132</f>
        <v>10</v>
      </c>
      <c r="K68">
        <f>IF(J68&lt;50,J68*10,(J68-50)*10+1)</f>
        <v>100</v>
      </c>
      <c r="L68" s="2">
        <f>Suma!N132</f>
        <v>10</v>
      </c>
    </row>
    <row r="69" spans="1:12" outlineLevel="2">
      <c r="A69" s="2" t="str">
        <f>Suma!O142</f>
        <v>Muži C do 54 let 10km</v>
      </c>
      <c r="B69" s="2">
        <f>Suma!L142</f>
        <v>8</v>
      </c>
      <c r="C69" s="2">
        <f>Suma!B142</f>
        <v>80</v>
      </c>
      <c r="D69" s="2" t="str">
        <f>Suma!D142</f>
        <v>Josef</v>
      </c>
      <c r="E69" s="2" t="str">
        <f>Suma!E142</f>
        <v>Vanta</v>
      </c>
      <c r="F69" s="2" t="str">
        <f>Suma!G142</f>
        <v>CZ</v>
      </c>
      <c r="G69" s="2" t="str">
        <f>Suma!H142</f>
        <v>SK HRONOV</v>
      </c>
      <c r="H69" s="3">
        <f>IF(Suma!J142=959590,"bez času",Suma!J142)</f>
        <v>40079</v>
      </c>
      <c r="I69" s="2">
        <f>Suma!M142</f>
        <v>1962</v>
      </c>
      <c r="J69" s="2">
        <f>Suma!N142</f>
        <v>10</v>
      </c>
      <c r="K69">
        <f>IF(J69&lt;50,J69*10,(J69-50)*10+1)</f>
        <v>100</v>
      </c>
      <c r="L69" s="2">
        <f>Suma!N142</f>
        <v>10</v>
      </c>
    </row>
    <row r="70" spans="1:12" outlineLevel="2">
      <c r="A70" s="2" t="str">
        <f>Suma!O82</f>
        <v>Muži C do 54 let 10km</v>
      </c>
      <c r="B70" s="2">
        <f>Suma!L82</f>
        <v>9</v>
      </c>
      <c r="C70" s="2">
        <f>Suma!B82</f>
        <v>9</v>
      </c>
      <c r="D70" s="2" t="str">
        <f>Suma!D82</f>
        <v>Jiří</v>
      </c>
      <c r="E70" s="2" t="str">
        <f>Suma!E82</f>
        <v>Malý</v>
      </c>
      <c r="F70" s="2" t="str">
        <f>Suma!G82</f>
        <v>CZ</v>
      </c>
      <c r="G70" s="2" t="str">
        <f>Suma!H82</f>
        <v>ZŠ MEZIMĚSTÍ</v>
      </c>
      <c r="H70" s="3">
        <f>IF(Suma!J82=959590,"bez času",Suma!J82)</f>
        <v>42422</v>
      </c>
      <c r="I70" s="2">
        <f>Suma!M82</f>
        <v>1963</v>
      </c>
      <c r="J70" s="2">
        <f>Suma!N82</f>
        <v>10</v>
      </c>
      <c r="K70">
        <f>IF(J70&lt;50,J70*10,(J70-50)*10+1)</f>
        <v>100</v>
      </c>
      <c r="L70" s="2">
        <f>Suma!N82</f>
        <v>10</v>
      </c>
    </row>
    <row r="71" spans="1:12" outlineLevel="2">
      <c r="A71" s="2" t="str">
        <f>Suma!O75</f>
        <v>Muži C do 54 let 10km</v>
      </c>
      <c r="B71" s="2">
        <f>Suma!L75</f>
        <v>10</v>
      </c>
      <c r="C71" s="2">
        <f>Suma!B75</f>
        <v>2</v>
      </c>
      <c r="D71" s="2" t="str">
        <f>Suma!D75</f>
        <v>Miloš</v>
      </c>
      <c r="E71" s="2" t="str">
        <f>Suma!E75</f>
        <v>Stupka</v>
      </c>
      <c r="F71" s="2" t="str">
        <f>Suma!G75</f>
        <v>CZ</v>
      </c>
      <c r="G71" s="2" t="str">
        <f>Suma!H75</f>
        <v>TJ MEZIMĚSTÍ</v>
      </c>
      <c r="H71" s="3">
        <f>IF(Suma!J75=959590,"bez času",Suma!J75)</f>
        <v>44465</v>
      </c>
      <c r="I71" s="2">
        <f>Suma!M75</f>
        <v>1960</v>
      </c>
      <c r="J71" s="2">
        <f>Suma!N75</f>
        <v>10</v>
      </c>
      <c r="K71">
        <f>IF(J71&lt;50,J71*10,(J71-50)*10+1)</f>
        <v>100</v>
      </c>
      <c r="L71" s="2">
        <f>Suma!N75</f>
        <v>10</v>
      </c>
    </row>
    <row r="72" spans="1:12" outlineLevel="2">
      <c r="A72" s="2" t="str">
        <f>Suma!O129</f>
        <v>Muži C do 54 let 10km</v>
      </c>
      <c r="B72" s="2">
        <f>Suma!L129</f>
        <v>11</v>
      </c>
      <c r="C72" s="2">
        <f>Suma!B129</f>
        <v>67</v>
      </c>
      <c r="D72" s="2" t="str">
        <f>Suma!D129</f>
        <v>Petr</v>
      </c>
      <c r="E72" s="2" t="str">
        <f>Suma!E129</f>
        <v>Hynek</v>
      </c>
      <c r="F72" s="2" t="str">
        <f>Suma!G129</f>
        <v>CZ</v>
      </c>
      <c r="G72" s="2" t="str">
        <f>Suma!H129</f>
        <v>SK NOVÉ MĚSTO NM</v>
      </c>
      <c r="H72" s="3">
        <f>IF(Suma!J129=959590,"bez času",Suma!J129)</f>
        <v>45058</v>
      </c>
      <c r="I72" s="2">
        <f>Suma!M129</f>
        <v>1963</v>
      </c>
      <c r="J72" s="2">
        <f>Suma!N129</f>
        <v>10</v>
      </c>
      <c r="K72">
        <f>IF(J72&lt;50,J72*10,(J72-50)*10+1)</f>
        <v>100</v>
      </c>
      <c r="L72" s="2">
        <f>Suma!N129</f>
        <v>10</v>
      </c>
    </row>
    <row r="73" spans="1:12" outlineLevel="2">
      <c r="A73" s="2" t="str">
        <f>Suma!O115</f>
        <v>Muži C do 54 let 10km</v>
      </c>
      <c r="B73" s="2">
        <f>Suma!L115</f>
        <v>12</v>
      </c>
      <c r="C73" s="2">
        <f>Suma!B115</f>
        <v>50</v>
      </c>
      <c r="D73" s="2" t="str">
        <f>Suma!D115</f>
        <v>Oldřich</v>
      </c>
      <c r="E73" s="2" t="str">
        <f>Suma!E115</f>
        <v>Werner</v>
      </c>
      <c r="F73" s="2" t="str">
        <f>Suma!G115</f>
        <v>CZ</v>
      </c>
      <c r="G73" s="2" t="str">
        <f>Suma!H115</f>
        <v>MEZIMĚSTÍ</v>
      </c>
      <c r="H73" s="3">
        <f>IF(Suma!J115=959590,"bez času",Suma!J115)</f>
        <v>47072</v>
      </c>
      <c r="I73" s="2">
        <f>Suma!M115</f>
        <v>1964</v>
      </c>
      <c r="J73" s="2">
        <f>Suma!N115</f>
        <v>10</v>
      </c>
      <c r="K73">
        <f>IF(J73&lt;50,J73*10,(J73-50)*10+1)</f>
        <v>100</v>
      </c>
      <c r="L73" s="2">
        <f>Suma!N115</f>
        <v>10</v>
      </c>
    </row>
    <row r="74" spans="1:12" outlineLevel="2">
      <c r="A74" s="2" t="str">
        <f>Suma!O110</f>
        <v>Muži C do 54 let 10km</v>
      </c>
      <c r="B74" s="2">
        <f>Suma!L110</f>
        <v>13</v>
      </c>
      <c r="C74" s="2">
        <f>Suma!B110</f>
        <v>43</v>
      </c>
      <c r="D74" s="2" t="str">
        <f>Suma!D110</f>
        <v>Luboš</v>
      </c>
      <c r="E74" s="2" t="str">
        <f>Suma!E110</f>
        <v>Matějíček</v>
      </c>
      <c r="F74" s="2" t="str">
        <f>Suma!G110</f>
        <v>CZ</v>
      </c>
      <c r="G74" s="2" t="str">
        <f>Suma!H110</f>
        <v>HOVRCH</v>
      </c>
      <c r="H74" s="3">
        <f>IF(Suma!J110=959590,"bez času",Suma!J110)</f>
        <v>47304</v>
      </c>
      <c r="I74" s="2">
        <f>Suma!M110</f>
        <v>1962</v>
      </c>
      <c r="J74" s="2">
        <f>Suma!N110</f>
        <v>10</v>
      </c>
      <c r="K74">
        <f>IF(J74&lt;50,J74*10,(J74-50)*10+1)</f>
        <v>100</v>
      </c>
      <c r="L74" s="2">
        <f>Suma!N110</f>
        <v>10</v>
      </c>
    </row>
    <row r="75" spans="1:12" outlineLevel="2">
      <c r="A75" s="2" t="str">
        <f>Suma!O114</f>
        <v>Muži C do 54 let 10km</v>
      </c>
      <c r="B75" s="2">
        <f>Suma!L114</f>
        <v>14</v>
      </c>
      <c r="C75" s="2">
        <f>Suma!B114</f>
        <v>47</v>
      </c>
      <c r="D75" s="2" t="str">
        <f>Suma!D114</f>
        <v>Petr</v>
      </c>
      <c r="E75" s="2" t="str">
        <f>Suma!E114</f>
        <v>Jirásek</v>
      </c>
      <c r="F75" s="2" t="str">
        <f>Suma!G114</f>
        <v>CZ</v>
      </c>
      <c r="G75" s="2" t="str">
        <f>Suma!H114</f>
        <v>R CLUB HRONOV</v>
      </c>
      <c r="H75" s="3">
        <f>IF(Suma!J114=959590,"bez času",Suma!J114)</f>
        <v>47416</v>
      </c>
      <c r="I75" s="2">
        <f>Suma!M114</f>
        <v>1968</v>
      </c>
      <c r="J75" s="2">
        <f>Suma!N114</f>
        <v>10</v>
      </c>
      <c r="K75">
        <f>IF(J75&lt;50,J75*10,(J75-50)*10+1)</f>
        <v>100</v>
      </c>
      <c r="L75" s="2">
        <f>Suma!N114</f>
        <v>10</v>
      </c>
    </row>
    <row r="76" spans="1:12" outlineLevel="2">
      <c r="A76" s="2" t="str">
        <f>Suma!O121</f>
        <v>Muži C do 54 let 10km</v>
      </c>
      <c r="B76" s="2">
        <f>Suma!L121</f>
        <v>15</v>
      </c>
      <c r="C76" s="2">
        <f>Suma!B121</f>
        <v>59</v>
      </c>
      <c r="D76" s="2" t="str">
        <f>Suma!D121</f>
        <v>Robert</v>
      </c>
      <c r="E76" s="2" t="str">
        <f>Suma!E121</f>
        <v>Rutkowski</v>
      </c>
      <c r="F76" s="2" t="str">
        <f>Suma!G121</f>
        <v>PL</v>
      </c>
      <c r="G76" s="2" t="str">
        <f>Suma!H121</f>
        <v>KGB KAMIENA GORA</v>
      </c>
      <c r="H76" s="3">
        <f>IF(Suma!J121=959590,"bez času",Suma!J121)</f>
        <v>56440</v>
      </c>
      <c r="I76" s="2">
        <f>Suma!M121</f>
        <v>1968</v>
      </c>
      <c r="J76" s="2">
        <f>Suma!N121</f>
        <v>10</v>
      </c>
      <c r="K76">
        <f>IF(J76&lt;50,J76*10,(J76-50)*10+1)</f>
        <v>100</v>
      </c>
      <c r="L76" s="2">
        <f>Suma!N121</f>
        <v>10</v>
      </c>
    </row>
    <row r="77" spans="1:12" outlineLevel="2">
      <c r="A77" s="2" t="str">
        <f>Suma!O137</f>
        <v>Muži C do 54 let 10km</v>
      </c>
      <c r="B77" s="2">
        <f>Suma!L137</f>
        <v>16</v>
      </c>
      <c r="C77" s="2">
        <f>Suma!B137</f>
        <v>75</v>
      </c>
      <c r="D77" s="2" t="str">
        <f>Suma!D137</f>
        <v>Josef</v>
      </c>
      <c r="E77" s="2" t="str">
        <f>Suma!E137</f>
        <v>Krátký</v>
      </c>
      <c r="F77" s="2" t="str">
        <f>Suma!G137</f>
        <v>CZ</v>
      </c>
      <c r="G77" s="2" t="str">
        <f>Suma!H137</f>
        <v>HVĚZDA PARDUBICE</v>
      </c>
      <c r="H77" s="3">
        <f>IF(Suma!J137=959590,"bez času",Suma!J137)</f>
        <v>102430</v>
      </c>
      <c r="I77" s="2">
        <f>Suma!M137</f>
        <v>1965</v>
      </c>
      <c r="J77" s="2">
        <f>Suma!N137</f>
        <v>10</v>
      </c>
      <c r="K77">
        <f>IF(J77&lt;50,J77*10,(J77-50)*10+1)</f>
        <v>100</v>
      </c>
      <c r="L77" s="2">
        <f>Suma!N137</f>
        <v>10</v>
      </c>
    </row>
    <row r="78" spans="1:12" outlineLevel="1">
      <c r="A78" s="6" t="s">
        <v>175</v>
      </c>
      <c r="B78" s="2"/>
      <c r="C78" s="5">
        <f>SUBTOTAL(3,C62:C77)</f>
        <v>16</v>
      </c>
      <c r="D78" s="2"/>
      <c r="E78" s="2"/>
      <c r="F78" s="2"/>
      <c r="G78" s="2"/>
      <c r="I78" s="2"/>
      <c r="J78" s="2"/>
      <c r="L78" s="2"/>
    </row>
    <row r="79" spans="1:12" outlineLevel="2">
      <c r="A79" s="2" t="str">
        <f>Suma!O135</f>
        <v>Muži D do 64 let 10km</v>
      </c>
      <c r="B79" s="2">
        <f>Suma!L135</f>
        <v>1</v>
      </c>
      <c r="C79" s="2">
        <f>Suma!B135</f>
        <v>73</v>
      </c>
      <c r="D79" s="2" t="str">
        <f>Suma!D135</f>
        <v>Josef</v>
      </c>
      <c r="E79" s="2" t="str">
        <f>Suma!E135</f>
        <v>Siegel</v>
      </c>
      <c r="F79" s="2" t="str">
        <f>Suma!G135</f>
        <v>CZ</v>
      </c>
      <c r="G79" s="2" t="str">
        <f>Suma!H135</f>
        <v>AC CHOCEŇ</v>
      </c>
      <c r="H79" s="3">
        <f>IF(Suma!J135=959590,"bez času",Suma!J135)</f>
        <v>38268</v>
      </c>
      <c r="I79" s="2">
        <f>Suma!M135</f>
        <v>1958</v>
      </c>
      <c r="J79" s="2">
        <f>Suma!N135</f>
        <v>11</v>
      </c>
      <c r="K79">
        <f>IF(J79&lt;50,J79*10,(J79-50)*10+1)</f>
        <v>110</v>
      </c>
      <c r="L79" s="2">
        <f>Suma!N135</f>
        <v>11</v>
      </c>
    </row>
    <row r="80" spans="1:12" outlineLevel="2">
      <c r="A80" s="2" t="str">
        <f>Suma!O99</f>
        <v>Muži D do 64 let 10km</v>
      </c>
      <c r="B80" s="2">
        <f>Suma!L99</f>
        <v>2</v>
      </c>
      <c r="C80" s="2">
        <f>Suma!B99</f>
        <v>30</v>
      </c>
      <c r="D80" s="2" t="str">
        <f>Suma!D99</f>
        <v>Miroslav</v>
      </c>
      <c r="E80" s="2" t="str">
        <f>Suma!E99</f>
        <v>Krupička</v>
      </c>
      <c r="F80" s="2" t="str">
        <f>Suma!G99</f>
        <v>CZ</v>
      </c>
      <c r="G80" s="2" t="str">
        <f>Suma!H99</f>
        <v>JISKRA ÚSTÍ NAD ORLICÍ</v>
      </c>
      <c r="H80" s="3">
        <f>IF(Suma!J99=959590,"bez času",Suma!J99)</f>
        <v>39574</v>
      </c>
      <c r="I80" s="2">
        <f>Suma!M99</f>
        <v>1953</v>
      </c>
      <c r="J80" s="2">
        <f>Suma!N99</f>
        <v>11</v>
      </c>
      <c r="K80">
        <f>IF(J80&lt;50,J80*10,(J80-50)*10+1)</f>
        <v>110</v>
      </c>
      <c r="L80" s="2">
        <f>Suma!N99</f>
        <v>11</v>
      </c>
    </row>
    <row r="81" spans="1:12" outlineLevel="2">
      <c r="A81" s="2" t="str">
        <f>Suma!O100</f>
        <v>Muži D do 64 let 10km</v>
      </c>
      <c r="B81" s="2">
        <f>Suma!L100</f>
        <v>3</v>
      </c>
      <c r="C81" s="2">
        <f>Suma!B100</f>
        <v>31</v>
      </c>
      <c r="D81" s="2" t="str">
        <f>Suma!D100</f>
        <v>Vítězslav</v>
      </c>
      <c r="E81" s="2" t="str">
        <f>Suma!E100</f>
        <v>Šolc</v>
      </c>
      <c r="F81" s="2" t="str">
        <f>Suma!G100</f>
        <v>CZ</v>
      </c>
      <c r="G81" s="2" t="str">
        <f>Suma!H100</f>
        <v>BKL MACHOV</v>
      </c>
      <c r="H81" s="3">
        <f>IF(Suma!J100=959590,"bez času",Suma!J100)</f>
        <v>40180</v>
      </c>
      <c r="I81" s="2">
        <f>Suma!M100</f>
        <v>1957</v>
      </c>
      <c r="J81" s="2">
        <f>Suma!N100</f>
        <v>11</v>
      </c>
      <c r="K81">
        <f>IF(J81&lt;50,J81*10,(J81-50)*10+1)</f>
        <v>110</v>
      </c>
      <c r="L81" s="2">
        <f>Suma!N100</f>
        <v>11</v>
      </c>
    </row>
    <row r="82" spans="1:12" outlineLevel="2">
      <c r="A82" s="2" t="str">
        <f>Suma!O126</f>
        <v>Muži D do 64 let 10km</v>
      </c>
      <c r="B82" s="2">
        <f>Suma!L126</f>
        <v>4</v>
      </c>
      <c r="C82" s="2">
        <f>Suma!B126</f>
        <v>64</v>
      </c>
      <c r="D82" s="2" t="str">
        <f>Suma!D126</f>
        <v>Vladimir</v>
      </c>
      <c r="E82" s="2" t="str">
        <f>Suma!E126</f>
        <v>Bříza</v>
      </c>
      <c r="F82" s="2" t="str">
        <f>Suma!G126</f>
        <v>CZ</v>
      </c>
      <c r="G82" s="2" t="str">
        <f>Suma!H126</f>
        <v>KRB CHRUDIM</v>
      </c>
      <c r="H82" s="3">
        <f>IF(Suma!J126=959590,"bez času",Suma!J126)</f>
        <v>41110</v>
      </c>
      <c r="I82" s="2">
        <f>Suma!M126</f>
        <v>1951</v>
      </c>
      <c r="J82" s="2">
        <f>Suma!N126</f>
        <v>11</v>
      </c>
      <c r="K82">
        <f>IF(J82&lt;50,J82*10,(J82-50)*10+1)</f>
        <v>110</v>
      </c>
      <c r="L82" s="2">
        <f>Suma!N126</f>
        <v>11</v>
      </c>
    </row>
    <row r="83" spans="1:12" outlineLevel="2">
      <c r="A83" s="2" t="str">
        <f>Suma!O144</f>
        <v>Muži D do 64 let 10km</v>
      </c>
      <c r="B83" s="2">
        <f>Suma!L144</f>
        <v>5</v>
      </c>
      <c r="C83" s="2">
        <f>Suma!B144</f>
        <v>58</v>
      </c>
      <c r="D83" s="2" t="str">
        <f>Suma!D144</f>
        <v>Andrej</v>
      </c>
      <c r="E83" s="2" t="str">
        <f>Suma!E144</f>
        <v>Kubielewicz</v>
      </c>
      <c r="F83" s="2" t="str">
        <f>Suma!G144</f>
        <v>PL</v>
      </c>
      <c r="G83" s="2" t="str">
        <f>Suma!H144</f>
        <v>KGB KAMIENA GORA</v>
      </c>
      <c r="H83" s="3">
        <f>IF(Suma!J144=959590,"bez času",Suma!J144)</f>
        <v>45356</v>
      </c>
      <c r="I83" s="2">
        <f>Suma!M144</f>
        <v>1956</v>
      </c>
      <c r="J83" s="2">
        <f>Suma!N144</f>
        <v>11</v>
      </c>
      <c r="K83">
        <f>IF(J83&lt;50,J83*10,(J83-50)*10+1)</f>
        <v>110</v>
      </c>
      <c r="L83" s="2">
        <f>Suma!N144</f>
        <v>11</v>
      </c>
    </row>
    <row r="84" spans="1:12" outlineLevel="2">
      <c r="A84" s="2" t="str">
        <f>Suma!O140</f>
        <v>Muži D do 64 let 10km</v>
      </c>
      <c r="B84" s="2">
        <f>Suma!L140</f>
        <v>6</v>
      </c>
      <c r="C84" s="2">
        <f>Suma!B140</f>
        <v>78</v>
      </c>
      <c r="D84" s="2" t="str">
        <f>Suma!D140</f>
        <v>Zdeněk</v>
      </c>
      <c r="E84" s="2" t="str">
        <f>Suma!E140</f>
        <v>Krajč</v>
      </c>
      <c r="F84" s="2" t="str">
        <f>Suma!G140</f>
        <v>CZ</v>
      </c>
      <c r="G84" s="2" t="str">
        <f>Suma!H140</f>
        <v>TRUTNOV</v>
      </c>
      <c r="H84" s="3">
        <f>IF(Suma!J140=959590,"bez času",Suma!J140)</f>
        <v>47449</v>
      </c>
      <c r="I84" s="2">
        <f>Suma!M140</f>
        <v>1954</v>
      </c>
      <c r="J84" s="2">
        <f>Suma!N140</f>
        <v>11</v>
      </c>
      <c r="K84">
        <f>IF(J84&lt;50,J84*10,(J84-50)*10+1)</f>
        <v>110</v>
      </c>
      <c r="L84" s="2">
        <f>Suma!N140</f>
        <v>11</v>
      </c>
    </row>
    <row r="85" spans="1:12" outlineLevel="2">
      <c r="A85" s="2" t="str">
        <f>Suma!O134</f>
        <v>Muži D do 64 let 10km</v>
      </c>
      <c r="B85" s="2">
        <f>Suma!L134</f>
        <v>7</v>
      </c>
      <c r="C85" s="2">
        <f>Suma!B134</f>
        <v>72</v>
      </c>
      <c r="D85" s="2" t="str">
        <f>Suma!D134</f>
        <v>Milan</v>
      </c>
      <c r="E85" s="2" t="str">
        <f>Suma!E134</f>
        <v>Siegel</v>
      </c>
      <c r="F85" s="2" t="str">
        <f>Suma!G134</f>
        <v>CZ</v>
      </c>
      <c r="G85" s="2" t="str">
        <f>Suma!H134</f>
        <v>RADEŠOV HASIČI</v>
      </c>
      <c r="H85" s="3">
        <f>IF(Suma!J134=959590,"bez času",Suma!J134)</f>
        <v>48507</v>
      </c>
      <c r="I85" s="2">
        <f>Suma!M134</f>
        <v>1954</v>
      </c>
      <c r="J85" s="2">
        <f>Suma!N134</f>
        <v>11</v>
      </c>
      <c r="K85">
        <f>IF(J85&lt;50,J85*10,(J85-50)*10+1)</f>
        <v>110</v>
      </c>
      <c r="L85" s="2">
        <f>Suma!N134</f>
        <v>11</v>
      </c>
    </row>
    <row r="86" spans="1:12" outlineLevel="2">
      <c r="A86" s="2" t="str">
        <f>Suma!O105</f>
        <v>Muži D do 64 let 10km</v>
      </c>
      <c r="B86" s="2">
        <f>Suma!L105</f>
        <v>8</v>
      </c>
      <c r="C86" s="2">
        <f>Suma!B105</f>
        <v>36</v>
      </c>
      <c r="D86" s="2" t="str">
        <f>Suma!D105</f>
        <v>Oldřich</v>
      </c>
      <c r="E86" s="2" t="str">
        <f>Suma!E105</f>
        <v>Rücker</v>
      </c>
      <c r="F86" s="2" t="str">
        <f>Suma!G105</f>
        <v>CZ</v>
      </c>
      <c r="G86" s="2" t="str">
        <f>Suma!H105</f>
        <v>BONBON LHOTA</v>
      </c>
      <c r="H86" s="3">
        <f>IF(Suma!J105=959590,"bez času",Suma!J105)</f>
        <v>49438</v>
      </c>
      <c r="I86" s="2">
        <f>Suma!M105</f>
        <v>1955</v>
      </c>
      <c r="J86" s="2">
        <f>Suma!N105</f>
        <v>11</v>
      </c>
      <c r="K86">
        <f>IF(J86&lt;50,J86*10,(J86-50)*10+1)</f>
        <v>110</v>
      </c>
      <c r="L86" s="2">
        <f>Suma!N105</f>
        <v>11</v>
      </c>
    </row>
    <row r="87" spans="1:12" outlineLevel="1">
      <c r="A87" s="6" t="s">
        <v>176</v>
      </c>
      <c r="B87" s="2"/>
      <c r="C87" s="5">
        <f>SUBTOTAL(3,C79:C86)</f>
        <v>8</v>
      </c>
      <c r="D87" s="2"/>
      <c r="E87" s="2"/>
      <c r="F87" s="2"/>
      <c r="G87" s="2"/>
      <c r="I87" s="2"/>
      <c r="J87" s="2"/>
      <c r="L87" s="2"/>
    </row>
    <row r="88" spans="1:12" outlineLevel="2">
      <c r="A88" s="2" t="str">
        <f>Suma!O94</f>
        <v>Muži E do 74 let 10km</v>
      </c>
      <c r="B88" s="2">
        <f>Suma!L94</f>
        <v>1</v>
      </c>
      <c r="C88" s="2">
        <f>Suma!B94</f>
        <v>24</v>
      </c>
      <c r="D88" s="2" t="str">
        <f>Suma!D94</f>
        <v>František</v>
      </c>
      <c r="E88" s="2" t="str">
        <f>Suma!E94</f>
        <v>Krátký</v>
      </c>
      <c r="F88" s="2" t="str">
        <f>Suma!G94</f>
        <v>CZ</v>
      </c>
      <c r="G88" s="2" t="str">
        <f>Suma!H94</f>
        <v>KRÁLÍKY</v>
      </c>
      <c r="H88" s="3">
        <f>IF(Suma!J94=959590,"bez času",Suma!J94)</f>
        <v>39035</v>
      </c>
      <c r="I88" s="2">
        <f>Suma!M94</f>
        <v>1943</v>
      </c>
      <c r="J88" s="2">
        <f>Suma!N94</f>
        <v>12</v>
      </c>
      <c r="K88">
        <f>IF(J88&lt;50,J88*10,(J88-50)*10+1)</f>
        <v>120</v>
      </c>
      <c r="L88" s="2">
        <f>Suma!N94</f>
        <v>12</v>
      </c>
    </row>
    <row r="89" spans="1:12" outlineLevel="2">
      <c r="A89" s="2" t="str">
        <f>Suma!O85</f>
        <v>Muži E do 74 let 10km</v>
      </c>
      <c r="B89" s="2">
        <f>Suma!L85</f>
        <v>2</v>
      </c>
      <c r="C89" s="2">
        <f>Suma!B85</f>
        <v>12</v>
      </c>
      <c r="D89" s="2" t="str">
        <f>Suma!D85</f>
        <v>Jiří</v>
      </c>
      <c r="E89" s="2" t="str">
        <f>Suma!E85</f>
        <v>Javůrek</v>
      </c>
      <c r="F89" s="2" t="str">
        <f>Suma!G85</f>
        <v>CZ</v>
      </c>
      <c r="G89" s="2" t="str">
        <f>Suma!H85</f>
        <v>MARATONSTAV ÚPICE</v>
      </c>
      <c r="H89" s="3">
        <f>IF(Suma!J85=959590,"bez času",Suma!J85)</f>
        <v>41410</v>
      </c>
      <c r="I89" s="2">
        <f>Suma!M85</f>
        <v>1948</v>
      </c>
      <c r="J89" s="2">
        <f>Suma!N85</f>
        <v>12</v>
      </c>
      <c r="K89">
        <f>IF(J89&lt;50,J89*10,(J89-50)*10+1)</f>
        <v>120</v>
      </c>
      <c r="L89" s="2">
        <f>Suma!N85</f>
        <v>12</v>
      </c>
    </row>
    <row r="90" spans="1:12" outlineLevel="1">
      <c r="A90" s="6" t="s">
        <v>177</v>
      </c>
      <c r="B90" s="2"/>
      <c r="C90" s="5">
        <f>SUBTOTAL(3,C88:C89)</f>
        <v>2</v>
      </c>
      <c r="D90" s="2"/>
      <c r="E90" s="2"/>
      <c r="F90" s="2"/>
      <c r="G90" s="2"/>
      <c r="I90" s="2"/>
      <c r="J90" s="2"/>
      <c r="L90" s="2"/>
    </row>
    <row r="91" spans="1:12" outlineLevel="2">
      <c r="A91" s="2" t="str">
        <f>Suma!O117</f>
        <v>Muži F do 84 let 10km</v>
      </c>
      <c r="B91" s="2">
        <f>Suma!L117</f>
        <v>1</v>
      </c>
      <c r="C91" s="2">
        <f>Suma!B117</f>
        <v>53</v>
      </c>
      <c r="D91" s="2" t="str">
        <f>Suma!D117</f>
        <v>Jiří</v>
      </c>
      <c r="E91" s="2" t="str">
        <f>Suma!E117</f>
        <v>Libra</v>
      </c>
      <c r="F91" s="2" t="str">
        <f>Suma!G117</f>
        <v>CZ</v>
      </c>
      <c r="G91" s="2" t="str">
        <f>Suma!H117</f>
        <v>LBC NOVÉ MĚSTO NM</v>
      </c>
      <c r="H91" s="3">
        <f>IF(Suma!J117=959590,"bez času",Suma!J117)</f>
        <v>51074</v>
      </c>
      <c r="I91" s="2">
        <f>Suma!M117</f>
        <v>1937</v>
      </c>
      <c r="J91" s="2">
        <f>Suma!N117</f>
        <v>13</v>
      </c>
      <c r="K91">
        <f>IF(J91&lt;50,J91*10,(J91-50)*10+1)</f>
        <v>130</v>
      </c>
      <c r="L91" s="2">
        <f>Suma!N117</f>
        <v>13</v>
      </c>
    </row>
    <row r="92" spans="1:12" outlineLevel="2">
      <c r="A92" s="2" t="str">
        <f>Suma!O127</f>
        <v>Muži F do 84 let 10km</v>
      </c>
      <c r="B92" s="2">
        <f>Suma!L127</f>
        <v>2</v>
      </c>
      <c r="C92" s="2">
        <f>Suma!B127</f>
        <v>65</v>
      </c>
      <c r="D92" s="2" t="str">
        <f>Suma!D127</f>
        <v>Vítězslav</v>
      </c>
      <c r="E92" s="2" t="str">
        <f>Suma!E127</f>
        <v>Jantsch</v>
      </c>
      <c r="F92" s="2" t="str">
        <f>Suma!G127</f>
        <v>CZ</v>
      </c>
      <c r="G92" s="2" t="str">
        <f>Suma!H127</f>
        <v>LIAZ JABLONEC</v>
      </c>
      <c r="H92" s="3">
        <f>IF(Suma!J127=959590,"bez času",Suma!J127)</f>
        <v>55040</v>
      </c>
      <c r="I92" s="2">
        <f>Suma!M127</f>
        <v>1935</v>
      </c>
      <c r="J92" s="2">
        <f>Suma!N127</f>
        <v>13</v>
      </c>
      <c r="K92">
        <f>IF(J92&lt;50,J92*10,(J92-50)*10+1)</f>
        <v>130</v>
      </c>
      <c r="L92" s="2">
        <f>Suma!N127</f>
        <v>13</v>
      </c>
    </row>
    <row r="93" spans="1:12" outlineLevel="1">
      <c r="A93" s="6" t="s">
        <v>178</v>
      </c>
      <c r="B93" s="2"/>
      <c r="C93" s="5">
        <f>SUBTOTAL(3,C91:C92)</f>
        <v>2</v>
      </c>
      <c r="D93" s="2"/>
      <c r="E93" s="2"/>
      <c r="F93" s="2"/>
      <c r="G93" s="2"/>
      <c r="I93" s="2"/>
      <c r="J93" s="2"/>
      <c r="L93" s="2"/>
    </row>
    <row r="94" spans="1:12" outlineLevel="2">
      <c r="A94" s="2" t="str">
        <f>Suma!O58</f>
        <v>Mladší děti dívky 200m</v>
      </c>
      <c r="B94" s="2">
        <f>Suma!L58</f>
        <v>1</v>
      </c>
      <c r="C94" s="2">
        <f>Suma!B58</f>
        <v>127</v>
      </c>
      <c r="D94" s="2" t="str">
        <f>Suma!D58</f>
        <v>Adéla</v>
      </c>
      <c r="E94" s="2" t="str">
        <f>Suma!E58</f>
        <v>Marešová</v>
      </c>
      <c r="F94" s="2" t="str">
        <f>Suma!G58</f>
        <v>CZ</v>
      </c>
      <c r="G94" s="2" t="str">
        <f>Suma!H58</f>
        <v>ZŠ VERNÉŘOVICE</v>
      </c>
      <c r="H94" s="3">
        <f>IF(Suma!J58=959590,"bez času",Suma!J58)</f>
        <v>494</v>
      </c>
      <c r="I94" s="2">
        <f>Suma!M58</f>
        <v>2005</v>
      </c>
      <c r="J94" s="2">
        <f>Suma!N58</f>
        <v>52</v>
      </c>
      <c r="K94">
        <f>IF(J94&lt;50,J94*10,(J94-50)*10+1)</f>
        <v>21</v>
      </c>
      <c r="L94" s="2">
        <f>Suma!N58</f>
        <v>52</v>
      </c>
    </row>
    <row r="95" spans="1:12" outlineLevel="2">
      <c r="A95" s="2" t="str">
        <f>Suma!O43</f>
        <v>Mladší děti dívky 200m</v>
      </c>
      <c r="B95" s="2">
        <f>Suma!L43</f>
        <v>2</v>
      </c>
      <c r="C95" s="2">
        <f>Suma!B43</f>
        <v>112</v>
      </c>
      <c r="D95" s="2" t="str">
        <f>Suma!D43</f>
        <v>Tereza</v>
      </c>
      <c r="E95" s="2" t="str">
        <f>Suma!E43</f>
        <v>Johnová</v>
      </c>
      <c r="F95" s="2" t="str">
        <f>Suma!G43</f>
        <v>CZ</v>
      </c>
      <c r="G95" s="2" t="str">
        <f>Suma!H43</f>
        <v>SPARTAK POLICE</v>
      </c>
      <c r="H95" s="3">
        <f>IF(Suma!J43=959590,"bez času",Suma!J43)</f>
        <v>508</v>
      </c>
      <c r="I95" s="2">
        <f>Suma!M43</f>
        <v>2005</v>
      </c>
      <c r="J95" s="2">
        <f>Suma!N43</f>
        <v>52</v>
      </c>
      <c r="K95">
        <f>IF(J95&lt;50,J95*10,(J95-50)*10+1)</f>
        <v>21</v>
      </c>
      <c r="L95" s="2">
        <f>Suma!N43</f>
        <v>52</v>
      </c>
    </row>
    <row r="96" spans="1:12" outlineLevel="2">
      <c r="A96" s="2" t="str">
        <f>Suma!O7</f>
        <v>Mladší děti dívky 200m</v>
      </c>
      <c r="B96" s="2">
        <f>Suma!L7</f>
        <v>3</v>
      </c>
      <c r="C96" s="2">
        <f>Suma!B7</f>
        <v>155</v>
      </c>
      <c r="D96" s="2" t="str">
        <f>Suma!D7</f>
        <v>Anita</v>
      </c>
      <c r="E96" s="2" t="str">
        <f>Suma!E7</f>
        <v>Seidlmanová</v>
      </c>
      <c r="F96" s="2" t="str">
        <f>Suma!G7</f>
        <v>CZ</v>
      </c>
      <c r="G96" s="2" t="str">
        <f>Suma!H7</f>
        <v>SPARTAK POLICE</v>
      </c>
      <c r="H96" s="3">
        <f>IF(Suma!J7=959590,"bez času",Suma!J7)</f>
        <v>514</v>
      </c>
      <c r="I96" s="2">
        <f>Suma!M7</f>
        <v>2007</v>
      </c>
      <c r="J96" s="2">
        <f>Suma!N7</f>
        <v>52</v>
      </c>
      <c r="K96">
        <f>IF(J96&lt;50,J96*10,(J96-50)*10+1)</f>
        <v>21</v>
      </c>
      <c r="L96" s="2">
        <f>Suma!N7</f>
        <v>52</v>
      </c>
    </row>
    <row r="97" spans="1:12" outlineLevel="2">
      <c r="A97" s="2" t="str">
        <f>Suma!O39</f>
        <v>Mladší děti dívky 200m</v>
      </c>
      <c r="B97" s="2">
        <f>Suma!L39</f>
        <v>4</v>
      </c>
      <c r="C97" s="2">
        <f>Suma!B39</f>
        <v>108</v>
      </c>
      <c r="D97" s="2" t="str">
        <f>Suma!D39</f>
        <v>Leontýna</v>
      </c>
      <c r="E97" s="2" t="str">
        <f>Suma!E39</f>
        <v>Bezušková</v>
      </c>
      <c r="F97" s="2" t="str">
        <f>Suma!G39</f>
        <v>CZ</v>
      </c>
      <c r="G97" s="2" t="str">
        <f>Suma!H39</f>
        <v>SPARTAK POLICE</v>
      </c>
      <c r="H97" s="3">
        <f>IF(Suma!J39=959590,"bez času",Suma!J39)</f>
        <v>521</v>
      </c>
      <c r="I97" s="2">
        <f>Suma!M39</f>
        <v>2005</v>
      </c>
      <c r="J97" s="2">
        <f>Suma!N39</f>
        <v>52</v>
      </c>
      <c r="K97">
        <f>IF(J97&lt;50,J97*10,(J97-50)*10+1)</f>
        <v>21</v>
      </c>
      <c r="L97" s="2">
        <f>Suma!N39</f>
        <v>52</v>
      </c>
    </row>
    <row r="98" spans="1:12" outlineLevel="2">
      <c r="A98" s="2" t="str">
        <f>Suma!O40</f>
        <v>Mladší děti dívky 200m</v>
      </c>
      <c r="B98" s="2">
        <f>Suma!L40</f>
        <v>5</v>
      </c>
      <c r="C98" s="2">
        <f>Suma!B40</f>
        <v>109</v>
      </c>
      <c r="D98" s="2" t="str">
        <f>Suma!D40</f>
        <v>Valentina</v>
      </c>
      <c r="E98" s="2" t="str">
        <f>Suma!E40</f>
        <v>Bzirská</v>
      </c>
      <c r="F98" s="2" t="str">
        <f>Suma!G40</f>
        <v>CZ</v>
      </c>
      <c r="G98" s="2" t="str">
        <f>Suma!H40</f>
        <v>PRAHA</v>
      </c>
      <c r="H98" s="3">
        <f>IF(Suma!J40=959590,"bez času",Suma!J40)</f>
        <v>530</v>
      </c>
      <c r="I98" s="2">
        <f>Suma!M40</f>
        <v>2007</v>
      </c>
      <c r="J98" s="2">
        <f>Suma!N40</f>
        <v>52</v>
      </c>
      <c r="K98">
        <f>IF(J98&lt;50,J98*10,(J98-50)*10+1)</f>
        <v>21</v>
      </c>
      <c r="L98" s="2">
        <f>Suma!N40</f>
        <v>52</v>
      </c>
    </row>
    <row r="99" spans="1:12" outlineLevel="2">
      <c r="A99" s="2" t="str">
        <f>Suma!O66</f>
        <v>Mladší děti dívky 200m</v>
      </c>
      <c r="B99" s="2">
        <f>Suma!L66</f>
        <v>6</v>
      </c>
      <c r="C99" s="2">
        <f>Suma!B66</f>
        <v>135</v>
      </c>
      <c r="D99" s="2" t="str">
        <f>Suma!D66</f>
        <v>Eliška</v>
      </c>
      <c r="E99" s="2" t="str">
        <f>Suma!E66</f>
        <v>Dočkalíková</v>
      </c>
      <c r="F99" s="2" t="str">
        <f>Suma!G66</f>
        <v>CZ</v>
      </c>
      <c r="G99" s="2" t="str">
        <f>Suma!H66</f>
        <v>ZŠ MEZIMĚSTÍ</v>
      </c>
      <c r="H99" s="3">
        <f>IF(Suma!J66=959590,"bez času",Suma!J66)</f>
        <v>535</v>
      </c>
      <c r="I99" s="2">
        <f>Suma!M66</f>
        <v>2005</v>
      </c>
      <c r="J99" s="2">
        <f>Suma!N66</f>
        <v>52</v>
      </c>
      <c r="K99">
        <f>IF(J99&lt;50,J99*10,(J99-50)*10+1)</f>
        <v>21</v>
      </c>
      <c r="L99" s="2">
        <f>Suma!N66</f>
        <v>52</v>
      </c>
    </row>
    <row r="100" spans="1:12" outlineLevel="2">
      <c r="A100" s="2" t="str">
        <f>Suma!O53</f>
        <v>Mladší děti dívky 200m</v>
      </c>
      <c r="B100" s="2">
        <f>Suma!L53</f>
        <v>7</v>
      </c>
      <c r="C100" s="2">
        <f>Suma!B53</f>
        <v>122</v>
      </c>
      <c r="D100" s="2" t="str">
        <f>Suma!D53</f>
        <v>Karolína</v>
      </c>
      <c r="E100" s="2" t="str">
        <f>Suma!E53</f>
        <v>Beranová</v>
      </c>
      <c r="F100" s="2" t="str">
        <f>Suma!G53</f>
        <v>CZ</v>
      </c>
      <c r="G100" s="2" t="str">
        <f>Suma!H53</f>
        <v>ZŠ MEZIMĚSTÍ</v>
      </c>
      <c r="H100" s="3">
        <f>IF(Suma!J53=959590,"bez času",Suma!J53)</f>
        <v>541</v>
      </c>
      <c r="I100" s="2">
        <f>Suma!M53</f>
        <v>2006</v>
      </c>
      <c r="J100" s="2">
        <f>Suma!N53</f>
        <v>52</v>
      </c>
      <c r="K100">
        <f>IF(J100&lt;50,J100*10,(J100-50)*10+1)</f>
        <v>21</v>
      </c>
      <c r="L100" s="2">
        <f>Suma!N53</f>
        <v>52</v>
      </c>
    </row>
    <row r="101" spans="1:12" outlineLevel="2">
      <c r="A101" s="2" t="str">
        <f>Suma!O60</f>
        <v>Mladší děti dívky 200m</v>
      </c>
      <c r="B101" s="2">
        <f>Suma!L60</f>
        <v>8</v>
      </c>
      <c r="C101" s="2">
        <f>Suma!B60</f>
        <v>129</v>
      </c>
      <c r="D101" s="2" t="str">
        <f>Suma!D60</f>
        <v>Anežka</v>
      </c>
      <c r="E101" s="2" t="str">
        <f>Suma!E60</f>
        <v>Ruckerová</v>
      </c>
      <c r="F101" s="2" t="str">
        <f>Suma!G60</f>
        <v>CZ</v>
      </c>
      <c r="G101" s="2" t="str">
        <f>Suma!H60</f>
        <v>BKL MACHOV</v>
      </c>
      <c r="H101" s="3">
        <f>IF(Suma!J60=959590,"bez času",Suma!J60)</f>
        <v>553</v>
      </c>
      <c r="I101" s="2">
        <f>Suma!M60</f>
        <v>2007</v>
      </c>
      <c r="J101" s="2">
        <f>Suma!N60</f>
        <v>52</v>
      </c>
      <c r="K101">
        <f>IF(J101&lt;50,J101*10,(J101-50)*10+1)</f>
        <v>21</v>
      </c>
      <c r="L101" s="2">
        <f>Suma!N60</f>
        <v>52</v>
      </c>
    </row>
    <row r="102" spans="1:12" outlineLevel="2">
      <c r="A102" s="2" t="str">
        <f>Suma!O13</f>
        <v>Mladší děti dívky 200m</v>
      </c>
      <c r="B102" s="2">
        <f>Suma!L13</f>
        <v>9</v>
      </c>
      <c r="C102" s="2">
        <f>Suma!B13</f>
        <v>161</v>
      </c>
      <c r="D102" s="2" t="str">
        <f>Suma!D13</f>
        <v>Anna</v>
      </c>
      <c r="E102" s="2" t="str">
        <f>Suma!E13</f>
        <v>Slavíková</v>
      </c>
      <c r="F102" s="2" t="str">
        <f>Suma!G13</f>
        <v>CZ</v>
      </c>
      <c r="G102" s="2" t="str">
        <f>Suma!H13</f>
        <v>RUPRECHTICE</v>
      </c>
      <c r="H102" s="3">
        <f>IF(Suma!J13=959590,"bez času",Suma!J13)</f>
        <v>559</v>
      </c>
      <c r="I102" s="2">
        <f>Suma!M13</f>
        <v>2005</v>
      </c>
      <c r="J102" s="2">
        <f>Suma!N13</f>
        <v>52</v>
      </c>
      <c r="K102">
        <f>IF(J102&lt;50,J102*10,(J102-50)*10+1)</f>
        <v>21</v>
      </c>
      <c r="L102" s="2">
        <f>Suma!N13</f>
        <v>52</v>
      </c>
    </row>
    <row r="103" spans="1:12" outlineLevel="2">
      <c r="A103" s="2" t="str">
        <f>Suma!O19</f>
        <v>Mladší děti dívky 200m</v>
      </c>
      <c r="B103" s="2">
        <f>Suma!L19</f>
        <v>10</v>
      </c>
      <c r="C103" s="2">
        <f>Suma!B19</f>
        <v>167</v>
      </c>
      <c r="D103" s="2" t="str">
        <f>Suma!D19</f>
        <v>Amálie</v>
      </c>
      <c r="E103" s="2" t="str">
        <f>Suma!E19</f>
        <v>Klacková</v>
      </c>
      <c r="F103" s="2" t="str">
        <f>Suma!G19</f>
        <v>CZ</v>
      </c>
      <c r="G103" s="2" t="str">
        <f>Suma!H19</f>
        <v>ZŠ MEZIMĚSTÍ</v>
      </c>
      <c r="H103" s="3">
        <f>IF(Suma!J19=959590,"bez času",Suma!J19)</f>
        <v>565</v>
      </c>
      <c r="I103" s="2">
        <f>Suma!M19</f>
        <v>2007</v>
      </c>
      <c r="J103" s="2">
        <f>Suma!N19</f>
        <v>52</v>
      </c>
      <c r="K103">
        <f>IF(J103&lt;50,J103*10,(J103-50)*10+1)</f>
        <v>21</v>
      </c>
      <c r="L103" s="2">
        <f>Suma!N19</f>
        <v>52</v>
      </c>
    </row>
    <row r="104" spans="1:12" outlineLevel="2">
      <c r="A104" s="2" t="str">
        <f>Suma!O14</f>
        <v>Mladší děti dívky 200m</v>
      </c>
      <c r="B104" s="2">
        <f>Suma!L14</f>
        <v>11</v>
      </c>
      <c r="C104" s="2">
        <f>Suma!B14</f>
        <v>162</v>
      </c>
      <c r="D104" s="2" t="str">
        <f>Suma!D14</f>
        <v>Anna</v>
      </c>
      <c r="E104" s="2" t="str">
        <f>Suma!E14</f>
        <v>Hamáčková</v>
      </c>
      <c r="F104" s="2" t="str">
        <f>Suma!G14</f>
        <v>CZ</v>
      </c>
      <c r="G104" s="2" t="str">
        <f>Suma!H14</f>
        <v>ZŠ MEZIMĚSTÍ</v>
      </c>
      <c r="H104" s="3">
        <f>IF(Suma!J14=959590,"bez času",Suma!J14)</f>
        <v>574</v>
      </c>
      <c r="I104" s="2">
        <f>Suma!M14</f>
        <v>2006</v>
      </c>
      <c r="J104" s="2">
        <f>Suma!N14</f>
        <v>52</v>
      </c>
      <c r="K104">
        <f>IF(J104&lt;50,J104*10,(J104-50)*10+1)</f>
        <v>21</v>
      </c>
      <c r="L104" s="2">
        <f>Suma!N14</f>
        <v>52</v>
      </c>
    </row>
    <row r="105" spans="1:12" outlineLevel="2">
      <c r="A105" s="2" t="str">
        <f>Suma!O33</f>
        <v>Mladší děti dívky 200m</v>
      </c>
      <c r="B105" s="2">
        <f>Suma!L33</f>
        <v>12</v>
      </c>
      <c r="C105" s="2">
        <f>Suma!B33</f>
        <v>101</v>
      </c>
      <c r="D105" s="2" t="str">
        <f>Suma!D33</f>
        <v>Nikola</v>
      </c>
      <c r="E105" s="2" t="str">
        <f>Suma!E33</f>
        <v>Trojáková</v>
      </c>
      <c r="F105" s="2" t="str">
        <f>Suma!G33</f>
        <v>CZ</v>
      </c>
      <c r="G105" s="2" t="str">
        <f>Suma!H33</f>
        <v>ZŠ MEZIMĚSTÍ</v>
      </c>
      <c r="H105" s="3">
        <f>IF(Suma!J33=959590,"bez času",Suma!J33)</f>
        <v>574</v>
      </c>
      <c r="I105" s="2">
        <f>Suma!M33</f>
        <v>2006</v>
      </c>
      <c r="J105" s="2">
        <f>Suma!N33</f>
        <v>52</v>
      </c>
      <c r="K105">
        <f>IF(J105&lt;50,J105*10,(J105-50)*10+1)</f>
        <v>21</v>
      </c>
      <c r="L105" s="2">
        <f>Suma!N33</f>
        <v>52</v>
      </c>
    </row>
    <row r="106" spans="1:12" outlineLevel="2">
      <c r="A106" s="2" t="str">
        <f>Suma!O3</f>
        <v>Mladší děti dívky 200m</v>
      </c>
      <c r="B106" s="2">
        <f>Suma!L3</f>
        <v>13</v>
      </c>
      <c r="C106" s="2">
        <f>Suma!B3</f>
        <v>150</v>
      </c>
      <c r="D106" s="2" t="str">
        <f>Suma!D3</f>
        <v>Natálie</v>
      </c>
      <c r="E106" s="2" t="str">
        <f>Suma!E3</f>
        <v>Malá</v>
      </c>
      <c r="F106" s="2" t="str">
        <f>Suma!G3</f>
        <v>CZ</v>
      </c>
      <c r="G106" s="2" t="str">
        <f>Suma!H3</f>
        <v>BROUMOV</v>
      </c>
      <c r="H106" s="3">
        <f>IF(Suma!J3=959590,"bez času",Suma!J3)</f>
        <v>584</v>
      </c>
      <c r="I106" s="2">
        <f>Suma!M3</f>
        <v>2006</v>
      </c>
      <c r="J106" s="2">
        <f>Suma!N3</f>
        <v>52</v>
      </c>
      <c r="K106">
        <f>IF(J106&lt;50,J106*10,(J106-50)*10+1)</f>
        <v>21</v>
      </c>
      <c r="L106" s="2">
        <f>Suma!N3</f>
        <v>52</v>
      </c>
    </row>
    <row r="107" spans="1:12" outlineLevel="2">
      <c r="A107" s="2" t="str">
        <f>Suma!O11</f>
        <v>Mladší děti dívky 200m</v>
      </c>
      <c r="B107" s="2">
        <f>Suma!L11</f>
        <v>14</v>
      </c>
      <c r="C107" s="2">
        <f>Suma!B11</f>
        <v>159</v>
      </c>
      <c r="D107" s="2" t="str">
        <f>Suma!D11</f>
        <v>Isabela</v>
      </c>
      <c r="E107" s="2" t="str">
        <f>Suma!E11</f>
        <v>Hradecká</v>
      </c>
      <c r="F107" s="2" t="str">
        <f>Suma!G11</f>
        <v>CZ</v>
      </c>
      <c r="G107" s="2" t="str">
        <f>Suma!H11</f>
        <v>ZŠ MEZIMĚSTÍ</v>
      </c>
      <c r="H107" s="3">
        <f>IF(Suma!J11=959590,"bez času",Suma!J11)</f>
        <v>1009</v>
      </c>
      <c r="I107" s="2">
        <f>Suma!M11</f>
        <v>2005</v>
      </c>
      <c r="J107" s="2">
        <f>Suma!N11</f>
        <v>52</v>
      </c>
      <c r="K107">
        <f>IF(J107&lt;50,J107*10,(J107-50)*10+1)</f>
        <v>21</v>
      </c>
      <c r="L107" s="2">
        <f>Suma!N11</f>
        <v>52</v>
      </c>
    </row>
    <row r="108" spans="1:12" outlineLevel="2">
      <c r="A108" s="2" t="str">
        <f>Suma!O44</f>
        <v>Mladší děti dívky 200m</v>
      </c>
      <c r="B108" s="2">
        <f>Suma!L44</f>
        <v>15</v>
      </c>
      <c r="C108" s="2">
        <f>Suma!B44</f>
        <v>114</v>
      </c>
      <c r="D108" s="2" t="str">
        <f>Suma!D44</f>
        <v>Eliška</v>
      </c>
      <c r="E108" s="2" t="str">
        <f>Suma!E44</f>
        <v>Řezničková</v>
      </c>
      <c r="F108" s="2" t="str">
        <f>Suma!G44</f>
        <v>CZ</v>
      </c>
      <c r="G108" s="2" t="str">
        <f>Suma!H44</f>
        <v>SPARTAK POLICE</v>
      </c>
      <c r="H108" s="3">
        <f>IF(Suma!J44=959590,"bez času",Suma!J44)</f>
        <v>1018</v>
      </c>
      <c r="I108" s="2">
        <f>Suma!M44</f>
        <v>2007</v>
      </c>
      <c r="J108" s="2">
        <f>Suma!N44</f>
        <v>52</v>
      </c>
      <c r="K108">
        <f>IF(J108&lt;50,J108*10,(J108-50)*10+1)</f>
        <v>21</v>
      </c>
      <c r="L108" s="2">
        <f>Suma!N44</f>
        <v>52</v>
      </c>
    </row>
    <row r="109" spans="1:12" outlineLevel="2">
      <c r="A109" s="2" t="str">
        <f>Suma!O38</f>
        <v>Mladší děti dívky 200m</v>
      </c>
      <c r="B109" s="2">
        <f>Suma!L38</f>
        <v>16</v>
      </c>
      <c r="C109" s="2">
        <f>Suma!B38</f>
        <v>106</v>
      </c>
      <c r="D109" s="2" t="str">
        <f>Suma!D38</f>
        <v>Adéla</v>
      </c>
      <c r="E109" s="2" t="str">
        <f>Suma!E38</f>
        <v>Pohlová</v>
      </c>
      <c r="F109" s="2" t="str">
        <f>Suma!G38</f>
        <v>CZ</v>
      </c>
      <c r="G109" s="2" t="str">
        <f>Suma!H38</f>
        <v>SPARTAK POLICE</v>
      </c>
      <c r="H109" s="3">
        <f>IF(Suma!J38=959590,"bez času",Suma!J38)</f>
        <v>1023</v>
      </c>
      <c r="I109" s="2">
        <f>Suma!M38</f>
        <v>2007</v>
      </c>
      <c r="J109" s="2">
        <f>Suma!N38</f>
        <v>52</v>
      </c>
      <c r="K109">
        <f>IF(J109&lt;50,J109*10,(J109-50)*10+1)</f>
        <v>21</v>
      </c>
      <c r="L109" s="2">
        <f>Suma!N38</f>
        <v>52</v>
      </c>
    </row>
    <row r="110" spans="1:12" outlineLevel="2">
      <c r="A110" s="2" t="str">
        <f>Suma!O8</f>
        <v>Mladší děti dívky 200m</v>
      </c>
      <c r="B110" s="2">
        <f>Suma!L8</f>
        <v>17</v>
      </c>
      <c r="C110" s="2">
        <f>Suma!B8</f>
        <v>156</v>
      </c>
      <c r="D110" s="2" t="str">
        <f>Suma!D8</f>
        <v>Aneta</v>
      </c>
      <c r="E110" s="2" t="str">
        <f>Suma!E8</f>
        <v>Šemberová</v>
      </c>
      <c r="F110" s="2" t="str">
        <f>Suma!G8</f>
        <v>CZ</v>
      </c>
      <c r="G110" s="2" t="str">
        <f>Suma!H8</f>
        <v>ZŠ MEZIMĚSTÍ</v>
      </c>
      <c r="H110" s="3">
        <f>IF(Suma!J8=959590,"bez času",Suma!J8)</f>
        <v>1029</v>
      </c>
      <c r="I110" s="2">
        <f>Suma!M8</f>
        <v>2007</v>
      </c>
      <c r="J110" s="2">
        <f>Suma!N8</f>
        <v>52</v>
      </c>
      <c r="K110">
        <f>IF(J110&lt;50,J110*10,(J110-50)*10+1)</f>
        <v>21</v>
      </c>
      <c r="L110" s="2">
        <f>Suma!N8</f>
        <v>52</v>
      </c>
    </row>
    <row r="111" spans="1:12" outlineLevel="2">
      <c r="A111" s="2" t="str">
        <f>Suma!O22</f>
        <v>Mladší děti dívky 200m</v>
      </c>
      <c r="B111" s="2">
        <f>Suma!L22</f>
        <v>18</v>
      </c>
      <c r="C111" s="2">
        <f>Suma!B22</f>
        <v>171</v>
      </c>
      <c r="D111" s="2" t="str">
        <f>Suma!D22</f>
        <v>Julia</v>
      </c>
      <c r="E111" s="2" t="str">
        <f>Suma!E22</f>
        <v>Walus</v>
      </c>
      <c r="F111" s="2" t="str">
        <f>Suma!G22</f>
        <v>PL</v>
      </c>
      <c r="G111" s="2" t="str">
        <f>Suma!H22</f>
        <v>MIEROSZÓW</v>
      </c>
      <c r="H111" s="3">
        <f>IF(Suma!J22=959590,"bez času",Suma!J22)</f>
        <v>1035</v>
      </c>
      <c r="I111" s="2">
        <f>Suma!M22</f>
        <v>2007</v>
      </c>
      <c r="J111" s="2">
        <f>Suma!N22</f>
        <v>52</v>
      </c>
      <c r="K111">
        <f>IF(J111&lt;50,J111*10,(J111-50)*10+1)</f>
        <v>21</v>
      </c>
      <c r="L111" s="2">
        <f>Suma!N22</f>
        <v>52</v>
      </c>
    </row>
    <row r="112" spans="1:12" outlineLevel="2">
      <c r="A112" s="2" t="str">
        <f>Suma!O62</f>
        <v>Mladší děti dívky 200m</v>
      </c>
      <c r="B112" s="2">
        <f>Suma!L62</f>
        <v>19</v>
      </c>
      <c r="C112" s="2">
        <f>Suma!B62</f>
        <v>131</v>
      </c>
      <c r="D112" s="2" t="str">
        <f>Suma!D62</f>
        <v>Adéla</v>
      </c>
      <c r="E112" s="2" t="str">
        <f>Suma!E62</f>
        <v>Brutovská</v>
      </c>
      <c r="F112" s="2" t="str">
        <f>Suma!G62</f>
        <v>CZ</v>
      </c>
      <c r="G112" s="2" t="str">
        <f>Suma!H62</f>
        <v>ZŠ BROUMOV</v>
      </c>
      <c r="H112" s="3">
        <f>IF(Suma!J62=959590,"bez času",Suma!J62)</f>
        <v>1056</v>
      </c>
      <c r="I112" s="2">
        <f>Suma!M62</f>
        <v>2006</v>
      </c>
      <c r="J112" s="2">
        <f>Suma!N62</f>
        <v>52</v>
      </c>
      <c r="K112">
        <f>IF(J112&lt;50,J112*10,(J112-50)*10+1)</f>
        <v>21</v>
      </c>
      <c r="L112" s="2">
        <f>Suma!N62</f>
        <v>52</v>
      </c>
    </row>
    <row r="113" spans="1:12" outlineLevel="1">
      <c r="A113" s="6" t="s">
        <v>179</v>
      </c>
      <c r="B113" s="2"/>
      <c r="C113" s="5">
        <f>SUBTOTAL(3,C94:C112)</f>
        <v>19</v>
      </c>
      <c r="D113" s="2"/>
      <c r="E113" s="2"/>
      <c r="F113" s="2"/>
      <c r="G113" s="2"/>
      <c r="I113" s="2"/>
      <c r="J113" s="2"/>
      <c r="L113" s="2"/>
    </row>
    <row r="114" spans="1:12" outlineLevel="2">
      <c r="A114" s="2" t="str">
        <f>Suma!O37</f>
        <v>Starší děti dívky 400m</v>
      </c>
      <c r="B114" s="2">
        <f>Suma!L37</f>
        <v>1</v>
      </c>
      <c r="C114" s="2">
        <f>Suma!B37</f>
        <v>105</v>
      </c>
      <c r="D114" s="2" t="str">
        <f>Suma!D37</f>
        <v>Diana</v>
      </c>
      <c r="E114" s="2" t="str">
        <f>Suma!E37</f>
        <v>Slívová</v>
      </c>
      <c r="F114" s="2" t="str">
        <f>Suma!G37</f>
        <v>CZ</v>
      </c>
      <c r="G114" s="2" t="str">
        <f>Suma!H37</f>
        <v>ZS MEZIMĚSTÍ</v>
      </c>
      <c r="H114" s="3">
        <f>IF(Suma!J37=959590,"bez času",Suma!J37)</f>
        <v>1516</v>
      </c>
      <c r="I114" s="2">
        <f>Suma!M37</f>
        <v>2004</v>
      </c>
      <c r="J114" s="2">
        <f>Suma!N37</f>
        <v>53</v>
      </c>
      <c r="K114">
        <f>IF(J114&lt;50,J114*10,(J114-50)*10+1)</f>
        <v>31</v>
      </c>
      <c r="L114" s="2">
        <f>Suma!N37</f>
        <v>53</v>
      </c>
    </row>
    <row r="115" spans="1:12" outlineLevel="2">
      <c r="A115" s="2" t="str">
        <f>Suma!O15</f>
        <v>Starší děti dívky 400m</v>
      </c>
      <c r="B115" s="2">
        <f>Suma!L15</f>
        <v>2</v>
      </c>
      <c r="C115" s="2">
        <f>Suma!B15</f>
        <v>163</v>
      </c>
      <c r="D115" s="2" t="str">
        <f>Suma!D15</f>
        <v>Eliška</v>
      </c>
      <c r="E115" s="2" t="str">
        <f>Suma!E15</f>
        <v>Svobodová</v>
      </c>
      <c r="F115" s="2" t="str">
        <f>Suma!G15</f>
        <v>CZ</v>
      </c>
      <c r="G115" s="2" t="str">
        <f>Suma!H15</f>
        <v>ZŠ MEZIMĚSTÍ</v>
      </c>
      <c r="H115" s="3">
        <f>IF(Suma!J15=959590,"bez času",Suma!J15)</f>
        <v>1558</v>
      </c>
      <c r="I115" s="2">
        <f>Suma!M15</f>
        <v>2003</v>
      </c>
      <c r="J115" s="2">
        <f>Suma!N15</f>
        <v>53</v>
      </c>
      <c r="K115">
        <f>IF(J115&lt;50,J115*10,(J115-50)*10+1)</f>
        <v>31</v>
      </c>
      <c r="L115" s="2">
        <f>Suma!N15</f>
        <v>53</v>
      </c>
    </row>
    <row r="116" spans="1:12" outlineLevel="2">
      <c r="A116" s="2" t="str">
        <f>Suma!O31</f>
        <v>Starší děti dívky 400m</v>
      </c>
      <c r="B116" s="2">
        <f>Suma!L31</f>
        <v>3</v>
      </c>
      <c r="C116" s="2">
        <f>Suma!B31</f>
        <v>100</v>
      </c>
      <c r="D116" s="2" t="str">
        <f>Suma!D31</f>
        <v>Anežka</v>
      </c>
      <c r="E116" s="2" t="str">
        <f>Suma!E31</f>
        <v>Machová</v>
      </c>
      <c r="F116" s="2" t="str">
        <f>Suma!G31</f>
        <v>CZ</v>
      </c>
      <c r="G116" s="2" t="str">
        <f>Suma!H31</f>
        <v>ZŠW PARDUBICE</v>
      </c>
      <c r="H116" s="3">
        <f>IF(Suma!J31=959590,"bez času",Suma!J31)</f>
        <v>2026</v>
      </c>
      <c r="I116" s="2">
        <f>Suma!M31</f>
        <v>2003</v>
      </c>
      <c r="J116" s="2">
        <f>Suma!N31</f>
        <v>53</v>
      </c>
      <c r="K116">
        <f>IF(J116&lt;50,J116*10,(J116-50)*10+1)</f>
        <v>31</v>
      </c>
      <c r="L116" s="2">
        <f>Suma!N31</f>
        <v>53</v>
      </c>
    </row>
    <row r="117" spans="1:12" outlineLevel="2">
      <c r="A117" s="2" t="str">
        <f>Suma!O69</f>
        <v>Starší děti dívky 400m</v>
      </c>
      <c r="B117" s="2">
        <f>Suma!L69</f>
        <v>4</v>
      </c>
      <c r="C117" s="2">
        <f>Suma!B69</f>
        <v>138</v>
      </c>
      <c r="D117" s="2" t="str">
        <f>Suma!D69</f>
        <v>Simona</v>
      </c>
      <c r="E117" s="2" t="str">
        <f>Suma!E69</f>
        <v>Rudolová</v>
      </c>
      <c r="F117" s="2" t="str">
        <f>Suma!G69</f>
        <v>CZ</v>
      </c>
      <c r="G117" s="2" t="str">
        <f>Suma!H69</f>
        <v>ZŠ MEZIMĚSTÍ</v>
      </c>
      <c r="H117" s="3">
        <f>IF(Suma!J69=959590,"bez času",Suma!J69)</f>
        <v>2056</v>
      </c>
      <c r="I117" s="2">
        <f>Suma!M69</f>
        <v>2004</v>
      </c>
      <c r="J117" s="2">
        <f>Suma!N69</f>
        <v>53</v>
      </c>
      <c r="K117">
        <f>IF(J117&lt;50,J117*10,(J117-50)*10+1)</f>
        <v>31</v>
      </c>
      <c r="L117" s="2">
        <f>Suma!N69</f>
        <v>53</v>
      </c>
    </row>
    <row r="118" spans="1:12" outlineLevel="2">
      <c r="A118" s="2" t="str">
        <f>Suma!O30</f>
        <v>Starší děti dívky 400m</v>
      </c>
      <c r="B118" s="2">
        <f>Suma!L30</f>
        <v>5</v>
      </c>
      <c r="C118" s="2">
        <f>Suma!B30</f>
        <v>178</v>
      </c>
      <c r="D118" s="2" t="str">
        <f>Suma!D30</f>
        <v>Anna</v>
      </c>
      <c r="E118" s="2" t="str">
        <f>Suma!E30</f>
        <v>Bláhová</v>
      </c>
      <c r="F118" s="2" t="str">
        <f>Suma!G30</f>
        <v>CZ</v>
      </c>
      <c r="G118" s="2" t="str">
        <f>Suma!H30</f>
        <v>ZŠ MEZIMĚSTÍ</v>
      </c>
      <c r="H118" s="3">
        <f>IF(Suma!J30=959590,"bez času",Suma!J30)</f>
        <v>2270</v>
      </c>
      <c r="I118" s="2">
        <f>Suma!M30</f>
        <v>2004</v>
      </c>
      <c r="J118" s="2">
        <f>Suma!N30</f>
        <v>53</v>
      </c>
      <c r="K118">
        <f>IF(J118&lt;50,J118*10,(J118-50)*10+1)</f>
        <v>31</v>
      </c>
      <c r="L118" s="2">
        <f>Suma!N30</f>
        <v>53</v>
      </c>
    </row>
    <row r="119" spans="1:12" outlineLevel="2">
      <c r="A119" s="2" t="str">
        <f>Suma!O26</f>
        <v>Starší děti dívky 400m</v>
      </c>
      <c r="B119" s="2">
        <f>Suma!L26</f>
        <v>6</v>
      </c>
      <c r="C119" s="2">
        <f>Suma!B26</f>
        <v>174</v>
      </c>
      <c r="D119" s="2" t="str">
        <f>Suma!D26</f>
        <v>Natalia</v>
      </c>
      <c r="E119" s="2" t="str">
        <f>Suma!E26</f>
        <v>Borkowska</v>
      </c>
      <c r="F119" s="2" t="str">
        <f>Suma!G26</f>
        <v>PL</v>
      </c>
      <c r="G119" s="2" t="str">
        <f>Suma!H26</f>
        <v>MIEROSZW</v>
      </c>
      <c r="H119" s="3">
        <f>IF(Suma!J26=959590,"bez času",Suma!J26)</f>
        <v>2392</v>
      </c>
      <c r="I119" s="2">
        <f>Suma!M26</f>
        <v>2003</v>
      </c>
      <c r="J119" s="2">
        <f>Suma!N26</f>
        <v>53</v>
      </c>
      <c r="K119">
        <f>IF(J119&lt;50,J119*10,(J119-50)*10+1)</f>
        <v>31</v>
      </c>
      <c r="L119" s="2">
        <f>Suma!N26</f>
        <v>53</v>
      </c>
    </row>
    <row r="120" spans="1:12" outlineLevel="2">
      <c r="A120" s="2" t="str">
        <f>Suma!O63</f>
        <v>Starší děti dívky 400m</v>
      </c>
      <c r="B120" s="2">
        <f>Suma!L63</f>
        <v>7</v>
      </c>
      <c r="C120" s="2">
        <f>Suma!B63</f>
        <v>132</v>
      </c>
      <c r="D120" s="2" t="str">
        <f>Suma!D63</f>
        <v>Lucie</v>
      </c>
      <c r="E120" s="2" t="str">
        <f>Suma!E63</f>
        <v>Havlínová</v>
      </c>
      <c r="F120" s="2" t="str">
        <f>Suma!G63</f>
        <v>CZ</v>
      </c>
      <c r="G120" s="2" t="str">
        <f>Suma!H63</f>
        <v>ZŠ MEZIMĚSTÍ</v>
      </c>
      <c r="H120" s="3">
        <f>IF(Suma!J63=959590,"bez času",Suma!J63)</f>
        <v>2518</v>
      </c>
      <c r="I120" s="2">
        <f>Suma!M63</f>
        <v>2004</v>
      </c>
      <c r="J120" s="2">
        <f>Suma!N63</f>
        <v>53</v>
      </c>
      <c r="K120">
        <f>IF(J120&lt;50,J120*10,(J120-50)*10+1)</f>
        <v>31</v>
      </c>
      <c r="L120" s="2">
        <f>Suma!N63</f>
        <v>53</v>
      </c>
    </row>
    <row r="121" spans="1:12" outlineLevel="1">
      <c r="A121" s="6" t="s">
        <v>180</v>
      </c>
      <c r="B121" s="2"/>
      <c r="C121" s="5">
        <f>SUBTOTAL(3,C114:C120)</f>
        <v>7</v>
      </c>
      <c r="D121" s="2"/>
      <c r="E121" s="2"/>
      <c r="F121" s="2"/>
      <c r="G121" s="2"/>
      <c r="I121" s="2"/>
      <c r="J121" s="2"/>
      <c r="L121" s="2"/>
    </row>
    <row r="122" spans="1:12" outlineLevel="2">
      <c r="A122" s="2" t="str">
        <f>Suma!O71</f>
        <v>Mladší žáci dívky 600m</v>
      </c>
      <c r="B122" s="2">
        <f>Suma!L71</f>
        <v>1</v>
      </c>
      <c r="C122" s="2">
        <f>Suma!B71</f>
        <v>180</v>
      </c>
      <c r="D122" s="2" t="str">
        <f>Suma!D71</f>
        <v>Viktorie</v>
      </c>
      <c r="E122" s="2" t="str">
        <f>Suma!E71</f>
        <v>Gajdošová</v>
      </c>
      <c r="F122" s="2" t="str">
        <f>Suma!G71</f>
        <v>CZ</v>
      </c>
      <c r="G122" s="2" t="str">
        <f>Suma!H71</f>
        <v>SPARTAK POLICE</v>
      </c>
      <c r="H122" s="3">
        <f>IF(Suma!J71=959590,"bez času",Suma!J71)</f>
        <v>1524</v>
      </c>
      <c r="I122" s="2">
        <f>Suma!M71</f>
        <v>2002</v>
      </c>
      <c r="J122" s="2">
        <f>Suma!N71</f>
        <v>54</v>
      </c>
      <c r="K122">
        <f>IF(J122&lt;50,J122*10,(J122-50)*10+1)</f>
        <v>41</v>
      </c>
      <c r="L122" s="2">
        <f>Suma!N71</f>
        <v>54</v>
      </c>
    </row>
    <row r="123" spans="1:12" outlineLevel="2">
      <c r="A123" s="2" t="str">
        <f>Suma!O46</f>
        <v>Mladší žáci dívky 600m</v>
      </c>
      <c r="B123" s="2">
        <f>Suma!L46</f>
        <v>2</v>
      </c>
      <c r="C123" s="2">
        <f>Suma!B46</f>
        <v>115</v>
      </c>
      <c r="D123" s="2" t="str">
        <f>Suma!D46</f>
        <v>Lucie</v>
      </c>
      <c r="E123" s="2" t="str">
        <f>Suma!E46</f>
        <v>Važanová</v>
      </c>
      <c r="F123" s="2" t="str">
        <f>Suma!G46</f>
        <v>CZ</v>
      </c>
      <c r="G123" s="2" t="str">
        <f>Suma!H46</f>
        <v>SOKOL POLICE</v>
      </c>
      <c r="H123" s="3">
        <f>IF(Suma!J46=959590,"bez času",Suma!J46)</f>
        <v>1532</v>
      </c>
      <c r="I123" s="2">
        <f>Suma!M46</f>
        <v>2002</v>
      </c>
      <c r="J123" s="2">
        <f>Suma!N46</f>
        <v>54</v>
      </c>
      <c r="K123">
        <f>IF(J123&lt;50,J123*10,(J123-50)*10+1)</f>
        <v>41</v>
      </c>
      <c r="L123" s="2">
        <f>Suma!N46</f>
        <v>54</v>
      </c>
    </row>
    <row r="124" spans="1:12" outlineLevel="2">
      <c r="A124" s="2" t="str">
        <f>Suma!O70</f>
        <v>Mladší žáci dívky 600m</v>
      </c>
      <c r="B124" s="2">
        <f>Suma!L70</f>
        <v>3</v>
      </c>
      <c r="C124" s="2">
        <f>Suma!B70</f>
        <v>179</v>
      </c>
      <c r="D124" s="2" t="str">
        <f>Suma!D70</f>
        <v>Veronika</v>
      </c>
      <c r="E124" s="2" t="str">
        <f>Suma!E70</f>
        <v>Gajdošová</v>
      </c>
      <c r="F124" s="2" t="str">
        <f>Suma!G70</f>
        <v>CZ</v>
      </c>
      <c r="G124" s="2" t="str">
        <f>Suma!H70</f>
        <v>SPARTAK POLICE</v>
      </c>
      <c r="H124" s="3">
        <f>IF(Suma!J70=959590,"bez času",Suma!J70)</f>
        <v>2007</v>
      </c>
      <c r="I124" s="2">
        <f>Suma!M70</f>
        <v>2002</v>
      </c>
      <c r="J124" s="2">
        <f>Suma!N70</f>
        <v>54</v>
      </c>
      <c r="K124">
        <f>IF(J124&lt;50,J124*10,(J124-50)*10+1)</f>
        <v>41</v>
      </c>
      <c r="L124" s="2">
        <f>Suma!N70</f>
        <v>54</v>
      </c>
    </row>
    <row r="125" spans="1:12" outlineLevel="2">
      <c r="A125" s="2" t="str">
        <f>Suma!O72</f>
        <v>Mladší žáci dívky 600m</v>
      </c>
      <c r="B125" s="2">
        <f>Suma!L72</f>
        <v>4</v>
      </c>
      <c r="C125" s="2">
        <f>Suma!B72</f>
        <v>181</v>
      </c>
      <c r="D125" s="2" t="str">
        <f>Suma!D72</f>
        <v>Natalia</v>
      </c>
      <c r="E125" s="2" t="str">
        <f>Suma!E72</f>
        <v>Cebula</v>
      </c>
      <c r="F125" s="2" t="str">
        <f>Suma!G72</f>
        <v>PL</v>
      </c>
      <c r="G125" s="2" t="str">
        <f>Suma!H72</f>
        <v>MIEROSZÓW</v>
      </c>
      <c r="H125" s="3">
        <f>IF(Suma!J72=959590,"bez času",Suma!J72)</f>
        <v>2076</v>
      </c>
      <c r="I125" s="2">
        <f>Suma!M72</f>
        <v>2002</v>
      </c>
      <c r="J125" s="2">
        <f>Suma!N72</f>
        <v>54</v>
      </c>
      <c r="K125">
        <f>IF(J125&lt;50,J125*10,(J125-50)*10+1)</f>
        <v>41</v>
      </c>
      <c r="L125" s="2">
        <f>Suma!N72</f>
        <v>54</v>
      </c>
    </row>
    <row r="126" spans="1:12" outlineLevel="2">
      <c r="A126" s="2" t="str">
        <f>Suma!O68</f>
        <v>Mladší žáci dívky 600m</v>
      </c>
      <c r="B126" s="2">
        <f>Suma!L68</f>
        <v>5</v>
      </c>
      <c r="C126" s="2">
        <f>Suma!B68</f>
        <v>137</v>
      </c>
      <c r="D126" s="2" t="str">
        <f>Suma!D68</f>
        <v>Sabina</v>
      </c>
      <c r="E126" s="2" t="str">
        <f>Suma!E68</f>
        <v>Mužíková</v>
      </c>
      <c r="F126" s="2" t="str">
        <f>Suma!G68</f>
        <v>CZ</v>
      </c>
      <c r="G126" s="2" t="str">
        <f>Suma!H68</f>
        <v>ZŠ MEZIMĚSTÍ</v>
      </c>
      <c r="H126" s="3">
        <f>IF(Suma!J68=959590,"bez času",Suma!J68)</f>
        <v>2295</v>
      </c>
      <c r="I126" s="2">
        <f>Suma!M68</f>
        <v>2002</v>
      </c>
      <c r="J126" s="2">
        <f>Suma!N68</f>
        <v>54</v>
      </c>
      <c r="K126">
        <f>IF(J126&lt;50,J126*10,(J126-50)*10+1)</f>
        <v>41</v>
      </c>
      <c r="L126" s="2">
        <f>Suma!N68</f>
        <v>54</v>
      </c>
    </row>
    <row r="127" spans="1:12" outlineLevel="1">
      <c r="A127" s="6" t="s">
        <v>181</v>
      </c>
      <c r="B127" s="2"/>
      <c r="C127" s="5">
        <f>SUBTOTAL(3,C122:C126)</f>
        <v>5</v>
      </c>
      <c r="D127" s="2"/>
      <c r="E127" s="2"/>
      <c r="F127" s="2"/>
      <c r="G127" s="2"/>
      <c r="I127" s="2"/>
      <c r="J127" s="2"/>
      <c r="L127" s="2"/>
    </row>
    <row r="128" spans="1:12" outlineLevel="2">
      <c r="A128" s="2" t="str">
        <f>Suma!O20</f>
        <v>Starší žáci dívky 1000m</v>
      </c>
      <c r="B128" s="2">
        <f>Suma!L20</f>
        <v>1</v>
      </c>
      <c r="C128" s="2">
        <f>Suma!B20</f>
        <v>168</v>
      </c>
      <c r="D128" s="2" t="str">
        <f>Suma!D20</f>
        <v>Kateřina</v>
      </c>
      <c r="E128" s="2" t="str">
        <f>Suma!E20</f>
        <v>Šefcová</v>
      </c>
      <c r="F128" s="2" t="str">
        <f>Suma!G20</f>
        <v>CZ</v>
      </c>
      <c r="G128" s="2" t="str">
        <f>Suma!H20</f>
        <v>SPARTAK POLICE</v>
      </c>
      <c r="H128" s="3">
        <f>IF(Suma!J20=959590,"bez času",Suma!J20)</f>
        <v>3448</v>
      </c>
      <c r="I128" s="2">
        <f>Suma!M20</f>
        <v>2000</v>
      </c>
      <c r="J128" s="2">
        <f>Suma!N20</f>
        <v>55</v>
      </c>
      <c r="K128">
        <f>IF(J128&lt;50,J128*10,(J128-50)*10+1)</f>
        <v>51</v>
      </c>
      <c r="L128" s="2">
        <f>Suma!N20</f>
        <v>55</v>
      </c>
    </row>
    <row r="129" spans="1:12" outlineLevel="2">
      <c r="A129" s="2" t="str">
        <f>Suma!O25</f>
        <v>Starší žáci dívky 1000m</v>
      </c>
      <c r="B129" s="2">
        <f>Suma!L25</f>
        <v>2</v>
      </c>
      <c r="C129" s="2">
        <f>Suma!B25</f>
        <v>173</v>
      </c>
      <c r="D129" s="2" t="str">
        <f>Suma!D25</f>
        <v>Kinga</v>
      </c>
      <c r="E129" s="2" t="str">
        <f>Suma!E25</f>
        <v>Kucharska</v>
      </c>
      <c r="F129" s="2" t="str">
        <f>Suma!G25</f>
        <v>PL</v>
      </c>
      <c r="G129" s="2" t="str">
        <f>Suma!H25</f>
        <v>RÓżANA</v>
      </c>
      <c r="H129" s="3">
        <f>IF(Suma!J25=959590,"bez času",Suma!J25)</f>
        <v>3495</v>
      </c>
      <c r="I129" s="2">
        <f>Suma!M25</f>
        <v>1999</v>
      </c>
      <c r="J129" s="2">
        <f>Suma!N25</f>
        <v>55</v>
      </c>
      <c r="K129">
        <f>IF(J129&lt;50,J129*10,(J129-50)*10+1)</f>
        <v>51</v>
      </c>
      <c r="L129" s="2">
        <f>Suma!N25</f>
        <v>55</v>
      </c>
    </row>
    <row r="130" spans="1:12" outlineLevel="2">
      <c r="A130" s="2" t="str">
        <f>Suma!O16</f>
        <v>Starší žáci dívky 1000m</v>
      </c>
      <c r="B130" s="2">
        <f>Suma!L16</f>
        <v>3</v>
      </c>
      <c r="C130" s="2">
        <f>Suma!B16</f>
        <v>164</v>
      </c>
      <c r="D130" s="2" t="str">
        <f>Suma!D16</f>
        <v>Wiktoria</v>
      </c>
      <c r="E130" s="2" t="str">
        <f>Suma!E16</f>
        <v>Sobecka</v>
      </c>
      <c r="F130" s="2" t="str">
        <f>Suma!G16</f>
        <v>PL</v>
      </c>
      <c r="G130" s="2" t="str">
        <f>Suma!H16</f>
        <v>MIEROSZÓW</v>
      </c>
      <c r="H130" s="3">
        <f>IF(Suma!J16=959590,"bez času",Suma!J16)</f>
        <v>3534</v>
      </c>
      <c r="I130" s="2">
        <f>Suma!M16</f>
        <v>2000</v>
      </c>
      <c r="J130" s="2">
        <f>Suma!N16</f>
        <v>55</v>
      </c>
      <c r="K130">
        <f>IF(J130&lt;50,J130*10,(J130-50)*10+1)</f>
        <v>51</v>
      </c>
      <c r="L130" s="2">
        <f>Suma!N16</f>
        <v>55</v>
      </c>
    </row>
    <row r="131" spans="1:12" outlineLevel="2">
      <c r="A131" s="2" t="str">
        <f>Suma!O28</f>
        <v>Starší žáci dívky 1000m</v>
      </c>
      <c r="B131" s="2">
        <f>Suma!L28</f>
        <v>4</v>
      </c>
      <c r="C131" s="2">
        <f>Suma!B28</f>
        <v>176</v>
      </c>
      <c r="D131" s="2" t="str">
        <f>Suma!D28</f>
        <v>Magdalena</v>
      </c>
      <c r="E131" s="2" t="str">
        <f>Suma!E28</f>
        <v>Kosmałska</v>
      </c>
      <c r="F131" s="2" t="str">
        <f>Suma!G28</f>
        <v>PL</v>
      </c>
      <c r="G131" s="2" t="str">
        <f>Suma!H28</f>
        <v>MIEROSZÓW</v>
      </c>
      <c r="H131" s="3">
        <f>IF(Suma!J28=959590,"bez času",Suma!J28)</f>
        <v>4129</v>
      </c>
      <c r="I131" s="2">
        <f>Suma!M28</f>
        <v>2000</v>
      </c>
      <c r="J131" s="2">
        <f>Suma!N28</f>
        <v>55</v>
      </c>
      <c r="K131">
        <f>IF(J131&lt;50,J131*10,(J131-50)*10+1)</f>
        <v>51</v>
      </c>
      <c r="L131" s="2">
        <f>Suma!N28</f>
        <v>55</v>
      </c>
    </row>
    <row r="132" spans="1:12" outlineLevel="1">
      <c r="A132" s="6" t="s">
        <v>182</v>
      </c>
      <c r="B132" s="2"/>
      <c r="C132" s="5">
        <f>SUBTOTAL(3,C128:C131)</f>
        <v>4</v>
      </c>
      <c r="D132" s="2"/>
      <c r="E132" s="2"/>
      <c r="F132" s="2"/>
      <c r="G132" s="2"/>
      <c r="I132" s="2"/>
      <c r="J132" s="2"/>
      <c r="L132" s="2"/>
    </row>
    <row r="133" spans="1:12" outlineLevel="2">
      <c r="A133" s="2" t="str">
        <f>Suma!O21</f>
        <v>Dorostenky 1500m</v>
      </c>
      <c r="B133" s="2">
        <f>Suma!L21</f>
        <v>1</v>
      </c>
      <c r="C133" s="2">
        <f>Suma!B21</f>
        <v>169</v>
      </c>
      <c r="D133" s="2" t="str">
        <f>Suma!D21</f>
        <v>Kateřina</v>
      </c>
      <c r="E133" s="2" t="str">
        <f>Suma!E21</f>
        <v>Šefcová</v>
      </c>
      <c r="F133" s="2" t="str">
        <f>Suma!G21</f>
        <v>CZ</v>
      </c>
      <c r="G133" s="2" t="str">
        <f>Suma!H21</f>
        <v>SPARTAK POLICE</v>
      </c>
      <c r="H133" s="3">
        <f>IF(Suma!J21=959590,"bez času",Suma!J21)</f>
        <v>5429</v>
      </c>
      <c r="I133" s="2">
        <f>Suma!M21</f>
        <v>1997</v>
      </c>
      <c r="J133" s="2">
        <f>Suma!N21</f>
        <v>56</v>
      </c>
      <c r="K133">
        <f>IF(J133&lt;50,J133*10,(J133-50)*10+1)</f>
        <v>61</v>
      </c>
      <c r="L133" s="2">
        <f>Suma!N21</f>
        <v>56</v>
      </c>
    </row>
    <row r="134" spans="1:12" outlineLevel="2">
      <c r="A134" s="2" t="str">
        <f>Suma!O73</f>
        <v>Dorostenky 1500m</v>
      </c>
      <c r="B134" s="2">
        <f>Suma!L73</f>
        <v>2</v>
      </c>
      <c r="C134" s="2">
        <f>Suma!B73</f>
        <v>182</v>
      </c>
      <c r="D134" s="2" t="str">
        <f>Suma!D73</f>
        <v>Marta</v>
      </c>
      <c r="E134" s="2" t="str">
        <f>Suma!E73</f>
        <v>Baranowska</v>
      </c>
      <c r="F134" s="2" t="str">
        <f>Suma!G73</f>
        <v>PL</v>
      </c>
      <c r="G134" s="2" t="str">
        <f>Suma!H73</f>
        <v>WAŁBRZYCH</v>
      </c>
      <c r="H134" s="3">
        <f>IF(Suma!J73=959590,"bez času",Suma!J73)</f>
        <v>6026</v>
      </c>
      <c r="I134" s="2">
        <f>Suma!M73</f>
        <v>1997</v>
      </c>
      <c r="J134" s="2">
        <f>Suma!N73</f>
        <v>56</v>
      </c>
      <c r="K134">
        <f>IF(J134&lt;50,J134*10,(J134-50)*10+1)</f>
        <v>61</v>
      </c>
      <c r="L134" s="2">
        <f>Suma!N73</f>
        <v>56</v>
      </c>
    </row>
    <row r="135" spans="1:12" outlineLevel="1">
      <c r="A135" s="6" t="s">
        <v>183</v>
      </c>
      <c r="B135" s="2"/>
      <c r="C135" s="5">
        <f>SUBTOTAL(3,C133:C134)</f>
        <v>2</v>
      </c>
      <c r="D135" s="2"/>
      <c r="E135" s="2"/>
      <c r="F135" s="2"/>
      <c r="G135" s="2"/>
      <c r="I135" s="2"/>
      <c r="J135" s="2"/>
      <c r="L135" s="2"/>
    </row>
    <row r="136" spans="1:12" outlineLevel="2">
      <c r="A136" s="2" t="str">
        <f>Suma!O113</f>
        <v>Juniorky 10km</v>
      </c>
      <c r="B136" s="2">
        <f>Suma!L113</f>
        <v>1</v>
      </c>
      <c r="C136" s="2">
        <f>Suma!B113</f>
        <v>46</v>
      </c>
      <c r="D136" s="2" t="str">
        <f>Suma!D113</f>
        <v>Martina</v>
      </c>
      <c r="E136" s="2" t="str">
        <f>Suma!E113</f>
        <v>Jirásková</v>
      </c>
      <c r="F136" s="2" t="str">
        <f>Suma!G113</f>
        <v>CZ</v>
      </c>
      <c r="G136" s="2" t="str">
        <f>Suma!H113</f>
        <v>R CLUB HRONOV</v>
      </c>
      <c r="H136" s="3">
        <f>IF(Suma!J113=959590,"bez času",Suma!J113)</f>
        <v>46401</v>
      </c>
      <c r="I136" s="2">
        <f>Suma!M113</f>
        <v>1995</v>
      </c>
      <c r="J136" s="2">
        <f>Suma!N113</f>
        <v>57</v>
      </c>
      <c r="K136">
        <f>IF(J136&lt;50,J136*10,(J136-50)*10+1)</f>
        <v>71</v>
      </c>
      <c r="L136" s="2">
        <f>Suma!N113</f>
        <v>57</v>
      </c>
    </row>
    <row r="137" spans="1:12" outlineLevel="1">
      <c r="A137" s="6" t="s">
        <v>353</v>
      </c>
      <c r="B137" s="2"/>
      <c r="C137" s="5">
        <f>SUBTOTAL(3,C136:C136)</f>
        <v>1</v>
      </c>
      <c r="D137" s="2"/>
      <c r="E137" s="2"/>
      <c r="F137" s="2"/>
      <c r="G137" s="2"/>
      <c r="I137" s="2"/>
      <c r="J137" s="2"/>
      <c r="L137" s="2"/>
    </row>
    <row r="138" spans="1:12" outlineLevel="2">
      <c r="A138" s="2" t="str">
        <f>Suma!O84</f>
        <v>Ženy A do 34 let 10km</v>
      </c>
      <c r="B138" s="2">
        <f>Suma!L84</f>
        <v>1</v>
      </c>
      <c r="C138" s="2">
        <f>Suma!B84</f>
        <v>11</v>
      </c>
      <c r="D138" s="2" t="str">
        <f>Suma!D84</f>
        <v>Eva</v>
      </c>
      <c r="E138" s="2" t="str">
        <f>Suma!E84</f>
        <v>Vrabcová nývltová</v>
      </c>
      <c r="F138" s="2" t="str">
        <f>Suma!G84</f>
        <v>CZ</v>
      </c>
      <c r="G138" s="2" t="str">
        <f>Suma!H84</f>
        <v>AK OLYMP BRNO</v>
      </c>
      <c r="H138" s="3">
        <f>IF(Suma!J84=959590,"bez času",Suma!J84)</f>
        <v>32257</v>
      </c>
      <c r="I138" s="2">
        <f>Suma!M84</f>
        <v>1986</v>
      </c>
      <c r="J138" s="2">
        <f>Suma!N84</f>
        <v>58</v>
      </c>
      <c r="K138">
        <f>IF(J138&lt;50,J138*10,(J138-50)*10+1)</f>
        <v>81</v>
      </c>
      <c r="L138" s="2">
        <f>Suma!N84</f>
        <v>58</v>
      </c>
    </row>
    <row r="139" spans="1:12" outlineLevel="2">
      <c r="A139" s="2" t="str">
        <f>Suma!O118</f>
        <v>Ženy A do 34 let 10km</v>
      </c>
      <c r="B139" s="2">
        <f>Suma!L118</f>
        <v>2</v>
      </c>
      <c r="C139" s="2">
        <f>Suma!B118</f>
        <v>54</v>
      </c>
      <c r="D139" s="2" t="str">
        <f>Suma!D118</f>
        <v>Libuše</v>
      </c>
      <c r="E139" s="2" t="str">
        <f>Suma!E118</f>
        <v>Sokolová</v>
      </c>
      <c r="F139" s="2" t="str">
        <f>Suma!G118</f>
        <v>CZ</v>
      </c>
      <c r="G139" s="2" t="str">
        <f>Suma!H118</f>
        <v>NOVÉ MĚSTO NM</v>
      </c>
      <c r="H139" s="3">
        <f>IF(Suma!J118=959590,"bez času",Suma!J118)</f>
        <v>45569</v>
      </c>
      <c r="I139" s="2">
        <f>Suma!M118</f>
        <v>1988</v>
      </c>
      <c r="J139" s="2">
        <f>Suma!N118</f>
        <v>58</v>
      </c>
      <c r="K139">
        <f>IF(J139&lt;50,J139*10,(J139-50)*10+1)</f>
        <v>81</v>
      </c>
      <c r="L139" s="2">
        <f>Suma!N118</f>
        <v>58</v>
      </c>
    </row>
    <row r="140" spans="1:12" outlineLevel="2">
      <c r="A140" s="2" t="str">
        <f>Suma!O97</f>
        <v>Ženy A do 34 let 10km</v>
      </c>
      <c r="B140" s="2">
        <f>Suma!L97</f>
        <v>3</v>
      </c>
      <c r="C140" s="2">
        <f>Suma!B97</f>
        <v>27</v>
      </c>
      <c r="D140" s="2" t="str">
        <f>Suma!D97</f>
        <v>Petra</v>
      </c>
      <c r="E140" s="2" t="str">
        <f>Suma!E97</f>
        <v>Kociánová</v>
      </c>
      <c r="F140" s="2" t="str">
        <f>Suma!G97</f>
        <v>CZ</v>
      </c>
      <c r="G140" s="2" t="str">
        <f>Suma!H97</f>
        <v>KOCIÁNOVÁ</v>
      </c>
      <c r="H140" s="3">
        <f>IF(Suma!J97=959590,"bez času",Suma!J97)</f>
        <v>53039</v>
      </c>
      <c r="I140" s="2">
        <f>Suma!M97</f>
        <v>1984</v>
      </c>
      <c r="J140" s="2">
        <f>Suma!N97</f>
        <v>58</v>
      </c>
      <c r="K140">
        <f>IF(J140&lt;50,J140*10,(J140-50)*10+1)</f>
        <v>81</v>
      </c>
      <c r="L140" s="2">
        <f>Suma!N97</f>
        <v>58</v>
      </c>
    </row>
    <row r="141" spans="1:12" outlineLevel="2">
      <c r="A141" s="2" t="str">
        <f>Suma!O122</f>
        <v>Ženy A do 34 let 10km</v>
      </c>
      <c r="B141" s="2">
        <f>Suma!L122</f>
        <v>4</v>
      </c>
      <c r="C141" s="2">
        <f>Suma!B122</f>
        <v>60</v>
      </c>
      <c r="D141" s="2" t="str">
        <f>Suma!D122</f>
        <v>Evelina</v>
      </c>
      <c r="E141" s="2" t="str">
        <f>Suma!E122</f>
        <v>Rutkowski</v>
      </c>
      <c r="F141" s="2" t="str">
        <f>Suma!G122</f>
        <v>PL</v>
      </c>
      <c r="G141" s="2" t="str">
        <f>Suma!H122</f>
        <v>KGB KAMIENA GORA</v>
      </c>
      <c r="H141" s="3">
        <f>IF(Suma!J122=959590,"bez času",Suma!J122)</f>
        <v>57400</v>
      </c>
      <c r="I141" s="2">
        <f>Suma!M122</f>
        <v>1992</v>
      </c>
      <c r="J141" s="2">
        <f>Suma!N122</f>
        <v>58</v>
      </c>
      <c r="K141">
        <f>IF(J141&lt;50,J141*10,(J141-50)*10+1)</f>
        <v>81</v>
      </c>
      <c r="L141" s="2">
        <f>Suma!N122</f>
        <v>58</v>
      </c>
    </row>
    <row r="142" spans="1:12" outlineLevel="2">
      <c r="A142" s="2" t="str">
        <f>Suma!O138</f>
        <v>Ženy A do 34 let 10km</v>
      </c>
      <c r="B142" s="2">
        <f>Suma!L138</f>
        <v>5</v>
      </c>
      <c r="C142" s="2">
        <f>Suma!B138</f>
        <v>76</v>
      </c>
      <c r="D142" s="2" t="str">
        <f>Suma!D138</f>
        <v>Lenka</v>
      </c>
      <c r="E142" s="2" t="str">
        <f>Suma!E138</f>
        <v>Kráčmarová</v>
      </c>
      <c r="F142" s="2" t="str">
        <f>Suma!G138</f>
        <v>CZ</v>
      </c>
      <c r="G142" s="2" t="str">
        <f>Suma!H138</f>
        <v>SPARTAK POLICE</v>
      </c>
      <c r="H142" s="3">
        <f>IF(Suma!J138=959590,"bez času",Suma!J138)</f>
        <v>59170</v>
      </c>
      <c r="I142" s="2">
        <f>Suma!M138</f>
        <v>1984</v>
      </c>
      <c r="J142" s="2">
        <f>Suma!N138</f>
        <v>58</v>
      </c>
      <c r="K142">
        <f>IF(J142&lt;50,J142*10,(J142-50)*10+1)</f>
        <v>81</v>
      </c>
      <c r="L142" s="2">
        <f>Suma!N138</f>
        <v>58</v>
      </c>
    </row>
    <row r="143" spans="1:12" outlineLevel="1">
      <c r="A143" s="6" t="s">
        <v>184</v>
      </c>
      <c r="B143" s="2"/>
      <c r="C143" s="5">
        <f>SUBTOTAL(3,C138:C142)</f>
        <v>5</v>
      </c>
      <c r="D143" s="2"/>
      <c r="E143" s="2"/>
      <c r="F143" s="2"/>
      <c r="G143" s="2"/>
      <c r="I143" s="2"/>
      <c r="J143" s="2"/>
      <c r="L143" s="2"/>
    </row>
    <row r="144" spans="1:12" outlineLevel="2">
      <c r="A144" s="2" t="str">
        <f>Suma!O141</f>
        <v>Ženy B do 44 let 10km</v>
      </c>
      <c r="B144" s="2">
        <f>Suma!L141</f>
        <v>1</v>
      </c>
      <c r="C144" s="2">
        <f>Suma!B141</f>
        <v>79</v>
      </c>
      <c r="D144" s="2" t="str">
        <f>Suma!D141</f>
        <v>Eva</v>
      </c>
      <c r="E144" s="2" t="str">
        <f>Suma!E141</f>
        <v>Vítová</v>
      </c>
      <c r="F144" s="2" t="str">
        <f>Suma!G141</f>
        <v>CZ</v>
      </c>
      <c r="G144" s="2" t="str">
        <f>Suma!H141</f>
        <v>SK NOVÉ MĚSTO NM</v>
      </c>
      <c r="H144" s="3">
        <f>IF(Suma!J141=959590,"bez času",Suma!J141)</f>
        <v>37246</v>
      </c>
      <c r="I144" s="2">
        <f>Suma!M141</f>
        <v>1975</v>
      </c>
      <c r="J144" s="2">
        <f>Suma!N141</f>
        <v>59</v>
      </c>
      <c r="K144">
        <f>IF(J144&lt;50,J144*10,(J144-50)*10+1)</f>
        <v>91</v>
      </c>
      <c r="L144" s="2">
        <f>Suma!N141</f>
        <v>59</v>
      </c>
    </row>
    <row r="145" spans="1:12" outlineLevel="2">
      <c r="A145" s="2" t="str">
        <f>Suma!O80</f>
        <v>Ženy B do 44 let 10km</v>
      </c>
      <c r="B145" s="2">
        <f>Suma!L80</f>
        <v>2</v>
      </c>
      <c r="C145" s="2">
        <f>Suma!B80</f>
        <v>7</v>
      </c>
      <c r="D145" s="2" t="str">
        <f>Suma!D80</f>
        <v>Lenka</v>
      </c>
      <c r="E145" s="2" t="str">
        <f>Suma!E80</f>
        <v>Hanušová</v>
      </c>
      <c r="F145" s="2" t="str">
        <f>Suma!G80</f>
        <v>CZ</v>
      </c>
      <c r="G145" s="2" t="str">
        <f>Suma!H80</f>
        <v>TJ JANOVIČKY</v>
      </c>
      <c r="H145" s="3">
        <f>IF(Suma!J80=959590,"bez času",Suma!J80)</f>
        <v>40164</v>
      </c>
      <c r="I145" s="2">
        <f>Suma!M80</f>
        <v>1979</v>
      </c>
      <c r="J145" s="2">
        <f>Suma!N80</f>
        <v>59</v>
      </c>
      <c r="K145">
        <f>IF(J145&lt;50,J145*10,(J145-50)*10+1)</f>
        <v>91</v>
      </c>
      <c r="L145" s="2">
        <f>Suma!N80</f>
        <v>59</v>
      </c>
    </row>
    <row r="146" spans="1:12" outlineLevel="2">
      <c r="A146" s="2" t="str">
        <f>Suma!O107</f>
        <v>Ženy B do 44 let 10km</v>
      </c>
      <c r="B146" s="2">
        <f>Suma!L107</f>
        <v>3</v>
      </c>
      <c r="C146" s="2">
        <f>Suma!B107</f>
        <v>39</v>
      </c>
      <c r="D146" s="2" t="str">
        <f>Suma!D107</f>
        <v>Daniela</v>
      </c>
      <c r="E146" s="2" t="str">
        <f>Suma!E107</f>
        <v>Tylošová</v>
      </c>
      <c r="F146" s="2" t="str">
        <f>Suma!G107</f>
        <v>CZ</v>
      </c>
      <c r="G146" s="2" t="str">
        <f>Suma!H107</f>
        <v>HI SPORTTEAM</v>
      </c>
      <c r="H146" s="3">
        <f>IF(Suma!J107=959590,"bez času",Suma!J107)</f>
        <v>45385</v>
      </c>
      <c r="I146" s="2">
        <f>Suma!M107</f>
        <v>1978</v>
      </c>
      <c r="J146" s="2">
        <f>Suma!N107</f>
        <v>59</v>
      </c>
      <c r="K146">
        <f>IF(J146&lt;50,J146*10,(J146-50)*10+1)</f>
        <v>91</v>
      </c>
      <c r="L146" s="2">
        <f>Suma!N107</f>
        <v>59</v>
      </c>
    </row>
    <row r="147" spans="1:12" outlineLevel="2">
      <c r="A147" s="2" t="str">
        <f>Suma!O74</f>
        <v>Ženy B do 44 let 10km</v>
      </c>
      <c r="B147" s="2">
        <f>Suma!L74</f>
        <v>4</v>
      </c>
      <c r="C147" s="2">
        <f>Suma!B74</f>
        <v>1</v>
      </c>
      <c r="D147" s="2" t="str">
        <f>Suma!D74</f>
        <v>Kristýna</v>
      </c>
      <c r="E147" s="2" t="str">
        <f>Suma!E74</f>
        <v>Šretrová</v>
      </c>
      <c r="F147" s="2" t="str">
        <f>Suma!G74</f>
        <v>CZ</v>
      </c>
      <c r="G147" s="2">
        <f>Suma!H74</f>
        <v>0</v>
      </c>
      <c r="H147" s="3">
        <f>IF(Suma!J74=959590,"bez času",Suma!J74)</f>
        <v>48315</v>
      </c>
      <c r="I147" s="2">
        <f>Suma!M74</f>
        <v>1977</v>
      </c>
      <c r="J147" s="2">
        <f>Suma!N74</f>
        <v>59</v>
      </c>
      <c r="K147">
        <f>IF(J147&lt;50,J147*10,(J147-50)*10+1)</f>
        <v>91</v>
      </c>
      <c r="L147" s="2">
        <f>Suma!N74</f>
        <v>59</v>
      </c>
    </row>
    <row r="148" spans="1:12" outlineLevel="1">
      <c r="A148" s="6" t="s">
        <v>185</v>
      </c>
      <c r="B148" s="2"/>
      <c r="C148" s="5">
        <f>SUBTOTAL(3,C144:C147)</f>
        <v>4</v>
      </c>
      <c r="D148" s="2"/>
      <c r="E148" s="2"/>
      <c r="F148" s="2"/>
      <c r="G148" s="2"/>
      <c r="I148" s="2"/>
      <c r="J148" s="2"/>
      <c r="L148" s="2"/>
    </row>
    <row r="149" spans="1:12" outlineLevel="2">
      <c r="A149" s="2" t="str">
        <f>Suma!O79</f>
        <v>Ženy C do 54 let 10km</v>
      </c>
      <c r="B149" s="2">
        <f>Suma!L79</f>
        <v>1</v>
      </c>
      <c r="C149" s="2">
        <f>Suma!B79</f>
        <v>6</v>
      </c>
      <c r="D149" s="2" t="str">
        <f>Suma!D79</f>
        <v>Eva</v>
      </c>
      <c r="E149" s="2" t="str">
        <f>Suma!E79</f>
        <v>Šefcová</v>
      </c>
      <c r="F149" s="2" t="str">
        <f>Suma!G79</f>
        <v>CZ</v>
      </c>
      <c r="G149" s="2" t="str">
        <f>Suma!H79</f>
        <v>SPARTAK POLICE</v>
      </c>
      <c r="H149" s="3">
        <f>IF(Suma!J79=959590,"bez času",Suma!J79)</f>
        <v>48439</v>
      </c>
      <c r="I149" s="2">
        <f>Suma!M79</f>
        <v>1964</v>
      </c>
      <c r="J149" s="2">
        <f>Suma!N79</f>
        <v>60</v>
      </c>
      <c r="K149">
        <f>IF(J149&lt;50,J149*10,(J149-50)*10+1)</f>
        <v>101</v>
      </c>
      <c r="L149" s="2">
        <f>Suma!N79</f>
        <v>60</v>
      </c>
    </row>
    <row r="150" spans="1:12" outlineLevel="2">
      <c r="A150" s="2" t="str">
        <f>Suma!O133</f>
        <v>Ženy C do 54 let 10km</v>
      </c>
      <c r="B150" s="2">
        <f>Suma!L133</f>
        <v>2</v>
      </c>
      <c r="C150" s="2">
        <f>Suma!B133</f>
        <v>71</v>
      </c>
      <c r="D150" s="2" t="str">
        <f>Suma!D133</f>
        <v>Dagmar</v>
      </c>
      <c r="E150" s="2" t="str">
        <f>Suma!E133</f>
        <v>Hauschková</v>
      </c>
      <c r="F150" s="2" t="str">
        <f>Suma!G133</f>
        <v>CZ</v>
      </c>
      <c r="G150" s="2" t="str">
        <f>Suma!H133</f>
        <v>SPARTAK POLICE</v>
      </c>
      <c r="H150" s="3">
        <f>IF(Suma!J133=959590,"bez času",Suma!J133)</f>
        <v>50340</v>
      </c>
      <c r="I150" s="2">
        <f>Suma!M133</f>
        <v>1965</v>
      </c>
      <c r="J150" s="2">
        <f>Suma!N133</f>
        <v>60</v>
      </c>
      <c r="K150">
        <f>IF(J150&lt;50,J150*10,(J150-50)*10+1)</f>
        <v>101</v>
      </c>
      <c r="L150" s="2">
        <f>Suma!N133</f>
        <v>60</v>
      </c>
    </row>
    <row r="151" spans="1:12" outlineLevel="2">
      <c r="A151" s="2" t="str">
        <f>Suma!O136</f>
        <v>Ženy C do 54 let 10km</v>
      </c>
      <c r="B151" s="2">
        <f>Suma!L136</f>
        <v>3</v>
      </c>
      <c r="C151" s="2">
        <f>Suma!B136</f>
        <v>74</v>
      </c>
      <c r="D151" s="2" t="str">
        <f>Suma!D136</f>
        <v>Magda</v>
      </c>
      <c r="E151" s="2" t="str">
        <f>Suma!E136</f>
        <v>Siegelová</v>
      </c>
      <c r="F151" s="2" t="str">
        <f>Suma!G136</f>
        <v>CZ</v>
      </c>
      <c r="G151" s="2" t="str">
        <f>Suma!H136</f>
        <v>AC CHOCEŇ</v>
      </c>
      <c r="H151" s="3">
        <f>IF(Suma!J136=959590,"bez času",Suma!J136)</f>
        <v>53366</v>
      </c>
      <c r="I151" s="2">
        <f>Suma!M136</f>
        <v>1965</v>
      </c>
      <c r="J151" s="2">
        <f>Suma!N136</f>
        <v>60</v>
      </c>
      <c r="K151">
        <f>IF(J151&lt;50,J151*10,(J151-50)*10+1)</f>
        <v>101</v>
      </c>
      <c r="L151" s="2">
        <f>Suma!N136</f>
        <v>60</v>
      </c>
    </row>
    <row r="152" spans="1:12" outlineLevel="2">
      <c r="A152" s="2" t="str">
        <f>Suma!O130</f>
        <v>Ženy C do 54 let 10km</v>
      </c>
      <c r="B152" s="2">
        <f>Suma!L130</f>
        <v>4</v>
      </c>
      <c r="C152" s="2">
        <f>Suma!B130</f>
        <v>68</v>
      </c>
      <c r="D152" s="2" t="str">
        <f>Suma!D130</f>
        <v>Hana</v>
      </c>
      <c r="E152" s="2" t="str">
        <f>Suma!E130</f>
        <v>Hellerová</v>
      </c>
      <c r="F152" s="2" t="str">
        <f>Suma!G130</f>
        <v>CZ</v>
      </c>
      <c r="G152" s="2" t="str">
        <f>Suma!H130</f>
        <v>HRADEC KRÁLOVÉ</v>
      </c>
      <c r="H152" s="3">
        <f>IF(Suma!J130=959590,"bez času",Suma!J130)</f>
        <v>55010</v>
      </c>
      <c r="I152" s="2">
        <f>Suma!M130</f>
        <v>1961</v>
      </c>
      <c r="J152" s="2">
        <f>Suma!N130</f>
        <v>60</v>
      </c>
      <c r="K152">
        <f>IF(J152&lt;50,J152*10,(J152-50)*10+1)</f>
        <v>101</v>
      </c>
      <c r="L152" s="2">
        <f>Suma!N130</f>
        <v>60</v>
      </c>
    </row>
    <row r="153" spans="1:12" outlineLevel="2">
      <c r="A153" s="2" t="str">
        <f>Suma!O92</f>
        <v>Ženy C do 54 let 10km</v>
      </c>
      <c r="B153" s="2">
        <f>Suma!L92</f>
        <v>5</v>
      </c>
      <c r="C153" s="2">
        <f>Suma!B92</f>
        <v>22</v>
      </c>
      <c r="D153" s="2" t="str">
        <f>Suma!D92</f>
        <v>Eva</v>
      </c>
      <c r="E153" s="2" t="str">
        <f>Suma!E92</f>
        <v>Friebelová</v>
      </c>
      <c r="F153" s="2" t="str">
        <f>Suma!G92</f>
        <v>CZ</v>
      </c>
      <c r="G153" s="2" t="str">
        <f>Suma!H92</f>
        <v>MARATONSTAV ÚPICE</v>
      </c>
      <c r="H153" s="3">
        <f>IF(Suma!J92=959590,"bez času",Suma!J92)</f>
        <v>56590</v>
      </c>
      <c r="I153" s="2">
        <f>Suma!M92</f>
        <v>1962</v>
      </c>
      <c r="J153" s="2">
        <f>Suma!N92</f>
        <v>60</v>
      </c>
      <c r="K153">
        <f>IF(J153&lt;50,J153*10,(J153-50)*10+1)</f>
        <v>101</v>
      </c>
      <c r="L153" s="2">
        <f>Suma!N92</f>
        <v>60</v>
      </c>
    </row>
    <row r="154" spans="1:12" outlineLevel="2">
      <c r="A154" s="2" t="str">
        <f>Suma!O124</f>
        <v>Ženy C do 54 let 10km</v>
      </c>
      <c r="B154" s="2">
        <f>Suma!L124</f>
        <v>6</v>
      </c>
      <c r="C154" s="2">
        <f>Suma!B124</f>
        <v>62</v>
      </c>
      <c r="D154" s="2" t="str">
        <f>Suma!D124</f>
        <v>Hana</v>
      </c>
      <c r="E154" s="2" t="str">
        <f>Suma!E124</f>
        <v>Šternerová</v>
      </c>
      <c r="F154" s="2" t="str">
        <f>Suma!G124</f>
        <v>CZ</v>
      </c>
      <c r="G154" s="2" t="str">
        <f>Suma!H124</f>
        <v>HRADEC KRÁLOVÉ</v>
      </c>
      <c r="H154" s="3">
        <f>IF(Suma!J124=959590,"bez času",Suma!J124)</f>
        <v>59330</v>
      </c>
      <c r="I154" s="2">
        <f>Suma!M124</f>
        <v>1963</v>
      </c>
      <c r="J154" s="2">
        <f>Suma!N124</f>
        <v>60</v>
      </c>
      <c r="K154">
        <f>IF(J154&lt;50,J154*10,(J154-50)*10+1)</f>
        <v>101</v>
      </c>
      <c r="L154" s="2">
        <f>Suma!N124</f>
        <v>60</v>
      </c>
    </row>
    <row r="155" spans="1:12" outlineLevel="2">
      <c r="A155" s="2" t="str">
        <f>Suma!O123</f>
        <v>Ženy C do 54 let 10km</v>
      </c>
      <c r="B155" s="2">
        <f>Suma!L123</f>
        <v>7</v>
      </c>
      <c r="C155" s="2">
        <f>Suma!B123</f>
        <v>61</v>
      </c>
      <c r="D155" s="2" t="str">
        <f>Suma!D123</f>
        <v>Alžbieta maria</v>
      </c>
      <c r="E155" s="2" t="str">
        <f>Suma!E123</f>
        <v>Rutkowska</v>
      </c>
      <c r="F155" s="2" t="str">
        <f>Suma!G123</f>
        <v>PL</v>
      </c>
      <c r="G155" s="2" t="str">
        <f>Suma!H123</f>
        <v>KGB KAMIENA GORA</v>
      </c>
      <c r="H155" s="3">
        <f>IF(Suma!J123=959590,"bez času",Suma!J123)</f>
        <v>102440</v>
      </c>
      <c r="I155" s="2">
        <f>Suma!M123</f>
        <v>1969</v>
      </c>
      <c r="J155" s="2">
        <f>Suma!N123</f>
        <v>60</v>
      </c>
      <c r="K155">
        <f>IF(J155&lt;50,J155*10,(J155-50)*10+1)</f>
        <v>101</v>
      </c>
      <c r="L155" s="2">
        <f>Suma!N123</f>
        <v>60</v>
      </c>
    </row>
    <row r="156" spans="1:12" outlineLevel="1">
      <c r="A156" s="6" t="s">
        <v>186</v>
      </c>
      <c r="B156" s="2"/>
      <c r="C156" s="5">
        <f>SUBTOTAL(3,C149:C155)</f>
        <v>7</v>
      </c>
      <c r="D156" s="2"/>
      <c r="E156" s="2"/>
      <c r="F156" s="2"/>
      <c r="G156" s="2"/>
      <c r="I156" s="2"/>
      <c r="J156" s="2"/>
      <c r="L156" s="2"/>
    </row>
    <row r="157" spans="1:12" outlineLevel="2">
      <c r="A157" s="2" t="str">
        <f>Suma!O128</f>
        <v>Ženy D nad 55 let 10km</v>
      </c>
      <c r="B157" s="2">
        <f>Suma!L128</f>
        <v>1</v>
      </c>
      <c r="C157" s="2">
        <f>Suma!B128</f>
        <v>66</v>
      </c>
      <c r="D157" s="2" t="str">
        <f>Suma!D128</f>
        <v>Marie</v>
      </c>
      <c r="E157" s="2" t="str">
        <f>Suma!E128</f>
        <v>Šlechtová</v>
      </c>
      <c r="F157" s="2" t="str">
        <f>Suma!G128</f>
        <v>CZ</v>
      </c>
      <c r="G157" s="2" t="str">
        <f>Suma!H128</f>
        <v>TJ SOKOL JAROMĚŘ</v>
      </c>
      <c r="H157" s="3">
        <f>IF(Suma!J128=959590,"bez času",Suma!J128)</f>
        <v>47491</v>
      </c>
      <c r="I157" s="2">
        <f>Suma!M128</f>
        <v>1952</v>
      </c>
      <c r="J157" s="2">
        <f>Suma!N128</f>
        <v>61</v>
      </c>
      <c r="K157">
        <f>IF(J157&lt;50,J157*10,(J157-50)*10+1)</f>
        <v>111</v>
      </c>
      <c r="L157" s="2">
        <f>Suma!N128</f>
        <v>61</v>
      </c>
    </row>
    <row r="158" spans="1:12" outlineLevel="2">
      <c r="A158" s="2" t="str">
        <f>Suma!O125</f>
        <v>Ženy D nad 55 let 10km</v>
      </c>
      <c r="B158" s="2">
        <f>Suma!L125</f>
        <v>2</v>
      </c>
      <c r="C158" s="2">
        <f>Suma!B125</f>
        <v>63</v>
      </c>
      <c r="D158" s="2" t="str">
        <f>Suma!D125</f>
        <v>Hana</v>
      </c>
      <c r="E158" s="2" t="str">
        <f>Suma!E125</f>
        <v>Vacková</v>
      </c>
      <c r="F158" s="2" t="str">
        <f>Suma!G125</f>
        <v>CZ</v>
      </c>
      <c r="G158" s="2" t="str">
        <f>Suma!H125</f>
        <v>SOKOL STARKOČ</v>
      </c>
      <c r="H158" s="3">
        <f>IF(Suma!J125=959590,"bez času",Suma!J125)</f>
        <v>49067</v>
      </c>
      <c r="I158" s="2">
        <f>Suma!M125</f>
        <v>1956</v>
      </c>
      <c r="J158" s="2">
        <f>Suma!N125</f>
        <v>61</v>
      </c>
      <c r="K158">
        <f>IF(J158&lt;50,J158*10,(J158-50)*10+1)</f>
        <v>111</v>
      </c>
      <c r="L158" s="2">
        <f>Suma!N125</f>
        <v>61</v>
      </c>
    </row>
    <row r="159" spans="1:12" outlineLevel="2">
      <c r="A159" s="2" t="str">
        <f>Suma!O143</f>
        <v>Ženy D nad 55 let 10km</v>
      </c>
      <c r="B159" s="2">
        <f>Suma!L143</f>
        <v>3</v>
      </c>
      <c r="C159" s="2">
        <f>Suma!B143</f>
        <v>57</v>
      </c>
      <c r="D159" s="2" t="str">
        <f>Suma!D143</f>
        <v>Zenobia</v>
      </c>
      <c r="E159" s="2" t="str">
        <f>Suma!E143</f>
        <v>Kubielewicz</v>
      </c>
      <c r="F159" s="2" t="str">
        <f>Suma!G143</f>
        <v>PL</v>
      </c>
      <c r="G159" s="2" t="str">
        <f>Suma!H143</f>
        <v>KGB KAMIENA GORA</v>
      </c>
      <c r="H159" s="3">
        <f>IF(Suma!J143=959590,"bez času",Suma!J143)</f>
        <v>55245</v>
      </c>
      <c r="I159" s="2">
        <f>Suma!M143</f>
        <v>1958</v>
      </c>
      <c r="J159" s="2">
        <f>Suma!N143</f>
        <v>61</v>
      </c>
      <c r="K159">
        <f>IF(J159&lt;50,J159*10,(J159-50)*10+1)</f>
        <v>111</v>
      </c>
      <c r="L159" s="2">
        <f>Suma!N143</f>
        <v>61</v>
      </c>
    </row>
    <row r="160" spans="1:12" outlineLevel="2">
      <c r="A160" s="2" t="str">
        <f>Suma!O87</f>
        <v>Ženy D nad 55 let 10km</v>
      </c>
      <c r="B160" s="2">
        <f>Suma!L87</f>
        <v>4</v>
      </c>
      <c r="C160" s="2">
        <f>Suma!B87</f>
        <v>14</v>
      </c>
      <c r="D160" s="2" t="str">
        <f>Suma!D87</f>
        <v>Miloslava</v>
      </c>
      <c r="E160" s="2" t="str">
        <f>Suma!E87</f>
        <v>Vraštilová</v>
      </c>
      <c r="F160" s="2" t="str">
        <f>Suma!G87</f>
        <v>CZ</v>
      </c>
      <c r="G160" s="2" t="str">
        <f>Suma!H87</f>
        <v>MARATONSTAV ÚPICE</v>
      </c>
      <c r="H160" s="3">
        <f>IF(Suma!J87=959590,"bez času",Suma!J87)</f>
        <v>58310</v>
      </c>
      <c r="I160" s="2">
        <f>Suma!M87</f>
        <v>1956</v>
      </c>
      <c r="J160" s="2">
        <f>Suma!N87</f>
        <v>61</v>
      </c>
      <c r="K160">
        <f>IF(J160&lt;50,J160*10,(J160-50)*10+1)</f>
        <v>111</v>
      </c>
      <c r="L160" s="2">
        <f>Suma!N87</f>
        <v>61</v>
      </c>
    </row>
    <row r="161" spans="1:12" outlineLevel="1">
      <c r="A161" s="6" t="s">
        <v>187</v>
      </c>
      <c r="B161" s="2"/>
      <c r="C161" s="5">
        <f>SUBTOTAL(3,C157:C160)</f>
        <v>4</v>
      </c>
      <c r="D161" s="2"/>
      <c r="E161" s="2"/>
      <c r="F161" s="2"/>
      <c r="G161" s="2"/>
      <c r="I161" s="2"/>
      <c r="J161" s="2"/>
      <c r="L161" s="2"/>
    </row>
    <row r="162" spans="1:12">
      <c r="A162" s="6" t="s">
        <v>188</v>
      </c>
      <c r="B162" s="2"/>
      <c r="C162" s="5">
        <f>SUBTOTAL(3,C2:C160)</f>
        <v>139</v>
      </c>
      <c r="D162" s="2"/>
      <c r="E162" s="2"/>
      <c r="F162" s="2"/>
      <c r="G162" s="2"/>
      <c r="I162" s="2"/>
      <c r="J162" s="2"/>
      <c r="L162" s="2"/>
    </row>
    <row r="163" spans="1:12">
      <c r="A163" s="2"/>
      <c r="B163" s="2"/>
      <c r="C163" s="2"/>
      <c r="D163" s="2"/>
      <c r="E163" s="2"/>
      <c r="F163" s="2"/>
      <c r="G163" s="2"/>
      <c r="I163" s="2"/>
    </row>
    <row r="164" spans="1:12">
      <c r="A164" s="2"/>
      <c r="B164" s="2"/>
      <c r="C164" s="2"/>
      <c r="D164" s="2"/>
      <c r="E164" s="2"/>
      <c r="F164" s="2"/>
      <c r="G164" s="2"/>
      <c r="I164" s="2"/>
    </row>
    <row r="165" spans="1:12">
      <c r="A165" s="2"/>
      <c r="B165" s="2"/>
      <c r="C165" s="2"/>
      <c r="D165" s="2"/>
      <c r="E165" s="2"/>
      <c r="F165" s="2"/>
      <c r="G165" s="2"/>
      <c r="I165" s="2"/>
    </row>
    <row r="166" spans="1:12">
      <c r="A166" s="2"/>
      <c r="B166" s="2"/>
      <c r="C166" s="2"/>
      <c r="D166" s="2"/>
      <c r="E166" s="2"/>
      <c r="F166" s="2"/>
      <c r="G166" s="2"/>
      <c r="I166" s="2"/>
    </row>
    <row r="167" spans="1:12">
      <c r="A167" s="2"/>
      <c r="B167" s="2"/>
      <c r="C167" s="2"/>
      <c r="D167" s="2"/>
      <c r="E167" s="2"/>
      <c r="F167" s="2"/>
      <c r="G167" s="2"/>
      <c r="I167" s="2"/>
    </row>
    <row r="168" spans="1:12">
      <c r="A168" s="2"/>
      <c r="B168" s="2"/>
      <c r="C168" s="2"/>
      <c r="D168" s="2"/>
      <c r="E168" s="2"/>
      <c r="F168" s="2"/>
      <c r="G168" s="2"/>
      <c r="I168" s="2"/>
    </row>
    <row r="169" spans="1:12">
      <c r="A169" s="2"/>
      <c r="B169" s="2"/>
      <c r="C169" s="2"/>
      <c r="D169" s="2"/>
      <c r="E169" s="2"/>
      <c r="F169" s="2"/>
      <c r="G169" s="2"/>
      <c r="I169" s="2"/>
    </row>
    <row r="170" spans="1:12">
      <c r="A170" s="2"/>
      <c r="B170" s="2"/>
      <c r="C170" s="2"/>
      <c r="D170" s="2"/>
      <c r="E170" s="2"/>
      <c r="F170" s="2"/>
      <c r="G170" s="2"/>
      <c r="I170" s="2"/>
    </row>
    <row r="171" spans="1:12">
      <c r="A171" s="2"/>
      <c r="B171" s="2"/>
      <c r="C171" s="2"/>
      <c r="D171" s="2"/>
      <c r="E171" s="2"/>
      <c r="F171" s="2"/>
      <c r="G171" s="2"/>
      <c r="I171" s="2"/>
    </row>
    <row r="172" spans="1:12">
      <c r="A172" s="2"/>
      <c r="B172" s="2"/>
      <c r="C172" s="2"/>
      <c r="D172" s="2"/>
      <c r="E172" s="2"/>
      <c r="F172" s="2"/>
      <c r="G172" s="2"/>
      <c r="I172" s="2"/>
    </row>
    <row r="173" spans="1:12">
      <c r="A173" s="2"/>
      <c r="B173" s="2"/>
      <c r="C173" s="2"/>
      <c r="D173" s="2"/>
      <c r="E173" s="2"/>
      <c r="F173" s="2"/>
      <c r="G173" s="2"/>
      <c r="I173" s="2"/>
    </row>
    <row r="174" spans="1:12">
      <c r="A174" s="2"/>
      <c r="B174" s="2"/>
      <c r="C174" s="2"/>
      <c r="D174" s="2"/>
      <c r="E174" s="2"/>
      <c r="F174" s="2"/>
      <c r="G174" s="2"/>
      <c r="I174" s="2"/>
    </row>
    <row r="175" spans="1:12">
      <c r="A175" s="2"/>
      <c r="B175" s="2"/>
      <c r="C175" s="2"/>
      <c r="D175" s="2"/>
      <c r="E175" s="2"/>
      <c r="F175" s="2"/>
      <c r="G175" s="2"/>
      <c r="I175" s="2"/>
    </row>
    <row r="176" spans="1:12">
      <c r="A176" s="2"/>
      <c r="B176" s="2"/>
      <c r="C176" s="2"/>
      <c r="D176" s="2"/>
      <c r="E176" s="2"/>
      <c r="F176" s="2"/>
      <c r="G176" s="2"/>
      <c r="I176" s="2"/>
    </row>
    <row r="177" spans="1:9">
      <c r="A177" s="2"/>
      <c r="B177" s="2"/>
      <c r="C177" s="2"/>
      <c r="D177" s="2"/>
      <c r="E177" s="2"/>
      <c r="F177" s="2"/>
      <c r="G177" s="2"/>
      <c r="I177" s="2"/>
    </row>
    <row r="178" spans="1:9">
      <c r="A178" s="2"/>
      <c r="B178" s="2"/>
      <c r="C178" s="2"/>
      <c r="D178" s="2"/>
      <c r="E178" s="2"/>
      <c r="F178" s="2"/>
      <c r="G178" s="2"/>
      <c r="I178" s="2"/>
    </row>
    <row r="179" spans="1:9">
      <c r="A179" s="2"/>
      <c r="B179" s="2"/>
      <c r="C179" s="2"/>
      <c r="D179" s="2"/>
      <c r="E179" s="2"/>
      <c r="F179" s="2"/>
      <c r="G179" s="2"/>
      <c r="I179" s="2"/>
    </row>
    <row r="180" spans="1:9">
      <c r="A180" s="2"/>
      <c r="B180" s="2"/>
      <c r="C180" s="2"/>
      <c r="D180" s="2"/>
      <c r="E180" s="2"/>
      <c r="F180" s="2"/>
      <c r="G180" s="2"/>
      <c r="I180" s="2"/>
    </row>
    <row r="181" spans="1:9">
      <c r="A181" s="2"/>
      <c r="B181" s="2"/>
      <c r="C181" s="2"/>
      <c r="D181" s="2"/>
      <c r="E181" s="2"/>
      <c r="F181" s="2"/>
      <c r="G181" s="2"/>
      <c r="I181" s="2"/>
    </row>
    <row r="182" spans="1:9">
      <c r="A182" s="2"/>
      <c r="B182" s="2"/>
      <c r="C182" s="2"/>
      <c r="D182" s="2"/>
      <c r="E182" s="2"/>
      <c r="F182" s="2"/>
      <c r="G182" s="2"/>
      <c r="I182" s="2"/>
    </row>
    <row r="183" spans="1:9">
      <c r="A183" s="2"/>
      <c r="B183" s="2"/>
      <c r="C183" s="2"/>
      <c r="D183" s="2"/>
      <c r="E183" s="2"/>
      <c r="F183" s="2"/>
      <c r="G183" s="2"/>
      <c r="I183" s="2"/>
    </row>
    <row r="184" spans="1:9">
      <c r="A184" s="2"/>
      <c r="B184" s="2"/>
      <c r="C184" s="2"/>
      <c r="D184" s="2"/>
      <c r="E184" s="2"/>
      <c r="F184" s="2"/>
      <c r="G184" s="2"/>
      <c r="I184" s="2"/>
    </row>
    <row r="185" spans="1:9">
      <c r="A185" s="2"/>
      <c r="B185" s="2"/>
      <c r="C185" s="2"/>
      <c r="D185" s="2"/>
      <c r="E185" s="2"/>
      <c r="F185" s="2"/>
      <c r="G185" s="2"/>
      <c r="I185" s="2"/>
    </row>
    <row r="186" spans="1:9">
      <c r="A186" s="2"/>
      <c r="B186" s="2"/>
      <c r="C186" s="2"/>
      <c r="D186" s="2"/>
      <c r="E186" s="2"/>
      <c r="F186" s="2"/>
      <c r="G186" s="2"/>
      <c r="I186" s="2"/>
    </row>
    <row r="187" spans="1:9">
      <c r="A187" s="2"/>
      <c r="B187" s="2"/>
      <c r="C187" s="2"/>
      <c r="D187" s="2"/>
      <c r="E187" s="2"/>
      <c r="F187" s="2"/>
      <c r="G187" s="2"/>
      <c r="I187" s="2"/>
    </row>
    <row r="188" spans="1:9">
      <c r="A188" s="2"/>
      <c r="B188" s="2"/>
      <c r="C188" s="2"/>
      <c r="D188" s="2"/>
      <c r="E188" s="2"/>
      <c r="F188" s="2"/>
      <c r="G188" s="2"/>
      <c r="I188" s="2"/>
    </row>
    <row r="189" spans="1:9">
      <c r="A189" s="2"/>
      <c r="B189" s="2"/>
      <c r="C189" s="2"/>
      <c r="D189" s="2"/>
      <c r="E189" s="2"/>
      <c r="F189" s="2"/>
      <c r="G189" s="2"/>
      <c r="I189" s="2"/>
    </row>
    <row r="190" spans="1:9">
      <c r="A190" s="2"/>
      <c r="B190" s="2"/>
      <c r="C190" s="2"/>
      <c r="D190" s="2"/>
      <c r="E190" s="2"/>
      <c r="F190" s="2"/>
      <c r="G190" s="2"/>
      <c r="I190" s="2"/>
    </row>
    <row r="191" spans="1:9">
      <c r="A191" s="2"/>
      <c r="B191" s="2"/>
      <c r="C191" s="2"/>
      <c r="D191" s="2"/>
      <c r="E191" s="2"/>
      <c r="F191" s="2"/>
      <c r="G191" s="2"/>
      <c r="I191" s="2"/>
    </row>
    <row r="192" spans="1:9">
      <c r="A192" s="2"/>
      <c r="B192" s="2"/>
      <c r="C192" s="2"/>
      <c r="D192" s="2"/>
      <c r="E192" s="2"/>
      <c r="F192" s="2"/>
      <c r="G192" s="2"/>
      <c r="I192" s="2"/>
    </row>
  </sheetData>
  <sortState ref="A2:L144">
    <sortCondition ref="L2:L144"/>
    <sortCondition ref="B2:B144"/>
  </sortState>
  <phoneticPr fontId="0" type="noConversion"/>
  <pageMargins left="0.43307086614173229" right="0.47244094488188981" top="0.43" bottom="0.35" header="0.21" footer="0.27559055118110237"/>
  <pageSetup paperSize="9" scale="80" fitToHeight="2" orientation="portrait" horizontalDpi="120" verticalDpi="72" r:id="rId1"/>
  <headerFooter alignWithMargins="0">
    <oddHeader>&amp;C&amp;14&amp;F&amp;R&amp;P/&amp;N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H189"/>
  <sheetViews>
    <sheetView workbookViewId="0">
      <selection activeCell="D86" sqref="D86"/>
    </sheetView>
  </sheetViews>
  <sheetFormatPr defaultRowHeight="12.75"/>
  <cols>
    <col min="1" max="1" width="8.7109375" style="3" bestFit="1" customWidth="1"/>
    <col min="2" max="2" width="16.28515625" hidden="1" customWidth="1"/>
    <col min="3" max="3" width="12.85546875" bestFit="1" customWidth="1"/>
    <col min="4" max="4" width="15.7109375" bestFit="1" customWidth="1"/>
    <col min="5" max="5" width="12.42578125" bestFit="1" customWidth="1"/>
    <col min="6" max="6" width="24.42578125" bestFit="1" customWidth="1"/>
    <col min="7" max="7" width="9.42578125" bestFit="1" customWidth="1"/>
    <col min="8" max="8" width="9.140625" hidden="1" customWidth="1"/>
  </cols>
  <sheetData>
    <row r="1" spans="1:8">
      <c r="A1" s="4" t="s">
        <v>87</v>
      </c>
      <c r="B1" s="1" t="s">
        <v>97</v>
      </c>
      <c r="C1" s="1" t="s">
        <v>83</v>
      </c>
      <c r="D1" s="1" t="s">
        <v>84</v>
      </c>
      <c r="E1" s="1" t="s">
        <v>85</v>
      </c>
      <c r="F1" s="1" t="s">
        <v>86</v>
      </c>
      <c r="G1" s="1" t="s">
        <v>88</v>
      </c>
      <c r="H1" t="s">
        <v>53</v>
      </c>
    </row>
    <row r="2" spans="1:8" hidden="1">
      <c r="A2" s="3">
        <f>IF(Suma!$Q2=1,Suma!J2,0)</f>
        <v>0</v>
      </c>
      <c r="B2" s="5">
        <f>IF(Suma!$Q2=1,Suma!B2,0)</f>
        <v>0</v>
      </c>
      <c r="C2" s="5">
        <f>IF(Suma!$Q2=1,Suma!D2,0)</f>
        <v>0</v>
      </c>
      <c r="D2" s="5">
        <f>IF(Suma!$Q2=1,Suma!E2,0)</f>
        <v>0</v>
      </c>
      <c r="E2" s="5">
        <f>IF(Suma!$Q2=1,Suma!G2,0)</f>
        <v>0</v>
      </c>
      <c r="F2" s="5">
        <f>IF(Suma!$Q2=1,Suma!H2,0)</f>
        <v>0</v>
      </c>
      <c r="G2" s="5">
        <f>IF(Suma!$Q2=1,Suma!M2,0)</f>
        <v>0</v>
      </c>
      <c r="H2" s="3">
        <f>IF(Suma!$Q2=1,Suma!Q2,0)</f>
        <v>0</v>
      </c>
    </row>
    <row r="3" spans="1:8" hidden="1">
      <c r="A3" s="3">
        <f>IF(Suma!$Q3=1,Suma!J3,0)</f>
        <v>0</v>
      </c>
      <c r="B3" s="5">
        <f>IF(Suma!$Q3=1,Suma!B3,0)</f>
        <v>0</v>
      </c>
      <c r="C3" s="5">
        <f>IF(Suma!$Q3=1,Suma!D3,0)</f>
        <v>0</v>
      </c>
      <c r="D3" s="5">
        <f>IF(Suma!$Q3=1,Suma!E3,0)</f>
        <v>0</v>
      </c>
      <c r="E3" s="5">
        <f>IF(Suma!$Q3=1,Suma!G3,0)</f>
        <v>0</v>
      </c>
      <c r="F3" s="5">
        <f>IF(Suma!$Q3=1,Suma!H3,0)</f>
        <v>0</v>
      </c>
      <c r="G3" s="5">
        <f>IF(Suma!$Q3=1,Suma!M3,0)</f>
        <v>0</v>
      </c>
      <c r="H3">
        <f>Suma!Q130</f>
        <v>1</v>
      </c>
    </row>
    <row r="4" spans="1:8" hidden="1">
      <c r="A4" s="3">
        <f>IF(Suma!$Q4=1,Suma!J4,0)</f>
        <v>0</v>
      </c>
      <c r="B4" s="5">
        <f>IF(Suma!$Q4=1,Suma!B4,0)</f>
        <v>0</v>
      </c>
      <c r="C4" s="5">
        <f>IF(Suma!$Q4=1,Suma!D4,0)</f>
        <v>0</v>
      </c>
      <c r="D4" s="5">
        <f>IF(Suma!$Q4=1,Suma!E4,0)</f>
        <v>0</v>
      </c>
      <c r="E4" s="5">
        <f>IF(Suma!$Q4=1,Suma!G4,0)</f>
        <v>0</v>
      </c>
      <c r="F4" s="5">
        <f>IF(Suma!$Q4=1,Suma!H4,0)</f>
        <v>0</v>
      </c>
      <c r="G4" s="5">
        <f>IF(Suma!$Q4=1,Suma!M4,0)</f>
        <v>0</v>
      </c>
      <c r="H4">
        <f>Suma!Q151</f>
        <v>0</v>
      </c>
    </row>
    <row r="5" spans="1:8" hidden="1">
      <c r="A5" s="3">
        <f>IF(Suma!$Q5=1,Suma!J5,0)</f>
        <v>0</v>
      </c>
      <c r="B5" s="5">
        <f>IF(Suma!$Q5=1,Suma!B5,0)</f>
        <v>0</v>
      </c>
      <c r="C5" s="5">
        <f>IF(Suma!$Q5=1,Suma!D5,0)</f>
        <v>0</v>
      </c>
      <c r="D5" s="5">
        <f>IF(Suma!$Q5=1,Suma!E5,0)</f>
        <v>0</v>
      </c>
      <c r="E5" s="5">
        <f>IF(Suma!$Q5=1,Suma!G5,0)</f>
        <v>0</v>
      </c>
      <c r="F5" s="5">
        <f>IF(Suma!$Q5=1,Suma!H5,0)</f>
        <v>0</v>
      </c>
      <c r="G5" s="5">
        <f>IF(Suma!$Q5=1,Suma!M5,0)</f>
        <v>0</v>
      </c>
      <c r="H5">
        <f>Suma!Q138</f>
        <v>1</v>
      </c>
    </row>
    <row r="6" spans="1:8" hidden="1">
      <c r="A6" s="3">
        <f>IF(Suma!$Q6=1,Suma!J6,0)</f>
        <v>0</v>
      </c>
      <c r="B6" s="5">
        <f>IF(Suma!$Q6=1,Suma!B6,0)</f>
        <v>0</v>
      </c>
      <c r="C6" s="5">
        <f>IF(Suma!$Q6=1,Suma!D6,0)</f>
        <v>0</v>
      </c>
      <c r="D6" s="5">
        <f>IF(Suma!$Q6=1,Suma!E6,0)</f>
        <v>0</v>
      </c>
      <c r="E6" s="5">
        <f>IF(Suma!$Q6=1,Suma!G6,0)</f>
        <v>0</v>
      </c>
      <c r="F6" s="5">
        <f>IF(Suma!$Q6=1,Suma!H6,0)</f>
        <v>0</v>
      </c>
      <c r="G6" s="5">
        <f>IF(Suma!$Q6=1,Suma!M6,0)</f>
        <v>0</v>
      </c>
      <c r="H6">
        <f>Suma!Q152</f>
        <v>0</v>
      </c>
    </row>
    <row r="7" spans="1:8" hidden="1">
      <c r="A7" s="3">
        <f>IF(Suma!$Q7=1,Suma!J7,0)</f>
        <v>0</v>
      </c>
      <c r="B7" s="5">
        <f>IF(Suma!$Q7=1,Suma!B7,0)</f>
        <v>0</v>
      </c>
      <c r="C7" s="5">
        <f>IF(Suma!$Q7=1,Suma!D7,0)</f>
        <v>0</v>
      </c>
      <c r="D7" s="5">
        <f>IF(Suma!$Q7=1,Suma!E7,0)</f>
        <v>0</v>
      </c>
      <c r="E7" s="5">
        <f>IF(Suma!$Q7=1,Suma!G7,0)</f>
        <v>0</v>
      </c>
      <c r="F7" s="5">
        <f>IF(Suma!$Q7=1,Suma!H7,0)</f>
        <v>0</v>
      </c>
      <c r="G7" s="5">
        <f>IF(Suma!$Q7=1,Suma!M7,0)</f>
        <v>0</v>
      </c>
      <c r="H7">
        <f>Suma!Q123</f>
        <v>1</v>
      </c>
    </row>
    <row r="8" spans="1:8" hidden="1">
      <c r="A8" s="3">
        <f>IF(Suma!$Q8=1,Suma!J8,0)</f>
        <v>0</v>
      </c>
      <c r="B8" s="5">
        <f>IF(Suma!$Q8=1,Suma!B8,0)</f>
        <v>0</v>
      </c>
      <c r="C8" s="5">
        <f>IF(Suma!$Q8=1,Suma!D8,0)</f>
        <v>0</v>
      </c>
      <c r="D8" s="5">
        <f>IF(Suma!$Q8=1,Suma!E8,0)</f>
        <v>0</v>
      </c>
      <c r="E8" s="5">
        <f>IF(Suma!$Q8=1,Suma!G8,0)</f>
        <v>0</v>
      </c>
      <c r="F8" s="5">
        <f>IF(Suma!$Q8=1,Suma!H8,0)</f>
        <v>0</v>
      </c>
      <c r="G8" s="5">
        <f>IF(Suma!$Q8=1,Suma!M8,0)</f>
        <v>0</v>
      </c>
      <c r="H8">
        <f>Suma!Q131</f>
        <v>1</v>
      </c>
    </row>
    <row r="9" spans="1:8" hidden="1">
      <c r="A9" s="3">
        <f>IF(Suma!$Q9=1,Suma!J9,0)</f>
        <v>0</v>
      </c>
      <c r="B9" s="5">
        <f>IF(Suma!$Q9=1,Suma!B9,0)</f>
        <v>0</v>
      </c>
      <c r="C9" s="5">
        <f>IF(Suma!$Q9=1,Suma!D9,0)</f>
        <v>0</v>
      </c>
      <c r="D9" s="5">
        <f>IF(Suma!$Q9=1,Suma!E9,0)</f>
        <v>0</v>
      </c>
      <c r="E9" s="5">
        <f>IF(Suma!$Q9=1,Suma!G9,0)</f>
        <v>0</v>
      </c>
      <c r="F9" s="5">
        <f>IF(Suma!$Q9=1,Suma!H9,0)</f>
        <v>0</v>
      </c>
      <c r="G9" s="5">
        <f>IF(Suma!$Q9=1,Suma!M9,0)</f>
        <v>0</v>
      </c>
      <c r="H9">
        <f>Suma!Q124</f>
        <v>1</v>
      </c>
    </row>
    <row r="10" spans="1:8" hidden="1">
      <c r="A10" s="3">
        <f>IF(Suma!$Q10=1,Suma!J10,0)</f>
        <v>0</v>
      </c>
      <c r="B10" s="5">
        <f>IF(Suma!$Q10=1,Suma!B10,0)</f>
        <v>0</v>
      </c>
      <c r="C10" s="5">
        <f>IF(Suma!$Q10=1,Suma!D10,0)</f>
        <v>0</v>
      </c>
      <c r="D10" s="5">
        <f>IF(Suma!$Q10=1,Suma!E10,0)</f>
        <v>0</v>
      </c>
      <c r="E10" s="5">
        <f>IF(Suma!$Q10=1,Suma!G10,0)</f>
        <v>0</v>
      </c>
      <c r="F10" s="5">
        <f>IF(Suma!$Q10=1,Suma!H10,0)</f>
        <v>0</v>
      </c>
      <c r="G10" s="5">
        <f>IF(Suma!$Q10=1,Suma!M10,0)</f>
        <v>0</v>
      </c>
      <c r="H10">
        <f>Suma!Q132</f>
        <v>1</v>
      </c>
    </row>
    <row r="11" spans="1:8" hidden="1">
      <c r="A11" s="3">
        <f>IF(Suma!$Q11=1,Suma!J11,0)</f>
        <v>0</v>
      </c>
      <c r="B11" s="5">
        <f>IF(Suma!$Q11=1,Suma!B11,0)</f>
        <v>0</v>
      </c>
      <c r="C11" s="5">
        <f>IF(Suma!$Q11=1,Suma!D11,0)</f>
        <v>0</v>
      </c>
      <c r="D11" s="5">
        <f>IF(Suma!$Q11=1,Suma!E11,0)</f>
        <v>0</v>
      </c>
      <c r="E11" s="5">
        <f>IF(Suma!$Q11=1,Suma!G11,0)</f>
        <v>0</v>
      </c>
      <c r="F11" s="5">
        <f>IF(Suma!$Q11=1,Suma!H11,0)</f>
        <v>0</v>
      </c>
      <c r="G11" s="5">
        <f>IF(Suma!$Q11=1,Suma!M11,0)</f>
        <v>0</v>
      </c>
      <c r="H11">
        <f>Suma!Q153</f>
        <v>0</v>
      </c>
    </row>
    <row r="12" spans="1:8" hidden="1">
      <c r="A12" s="3">
        <f>IF(Suma!$Q12=1,Suma!J12,0)</f>
        <v>0</v>
      </c>
      <c r="B12" s="5">
        <f>IF(Suma!$Q12=1,Suma!B12,0)</f>
        <v>0</v>
      </c>
      <c r="C12" s="5">
        <f>IF(Suma!$Q12=1,Suma!D12,0)</f>
        <v>0</v>
      </c>
      <c r="D12" s="5">
        <f>IF(Suma!$Q12=1,Suma!E12,0)</f>
        <v>0</v>
      </c>
      <c r="E12" s="5">
        <f>IF(Suma!$Q12=1,Suma!G12,0)</f>
        <v>0</v>
      </c>
      <c r="F12" s="5">
        <f>IF(Suma!$Q12=1,Suma!H12,0)</f>
        <v>0</v>
      </c>
      <c r="G12" s="5">
        <f>IF(Suma!$Q12=1,Suma!M12,0)</f>
        <v>0</v>
      </c>
      <c r="H12">
        <f>Suma!Q133</f>
        <v>1</v>
      </c>
    </row>
    <row r="13" spans="1:8" hidden="1">
      <c r="A13" s="3">
        <f>IF(Suma!$Q13=1,Suma!J13,0)</f>
        <v>0</v>
      </c>
      <c r="B13" s="5">
        <f>IF(Suma!$Q13=1,Suma!B13,0)</f>
        <v>0</v>
      </c>
      <c r="C13" s="5">
        <f>IF(Suma!$Q13=1,Suma!D13,0)</f>
        <v>0</v>
      </c>
      <c r="D13" s="5">
        <f>IF(Suma!$Q13=1,Suma!E13,0)</f>
        <v>0</v>
      </c>
      <c r="E13" s="5">
        <f>IF(Suma!$Q13=1,Suma!G13,0)</f>
        <v>0</v>
      </c>
      <c r="F13" s="5">
        <f>IF(Suma!$Q13=1,Suma!H13,0)</f>
        <v>0</v>
      </c>
      <c r="G13" s="5">
        <f>IF(Suma!$Q13=1,Suma!M13,0)</f>
        <v>0</v>
      </c>
      <c r="H13">
        <f>Suma!Q134</f>
        <v>1</v>
      </c>
    </row>
    <row r="14" spans="1:8" hidden="1">
      <c r="A14" s="3">
        <f>IF(Suma!$Q14=1,Suma!J14,0)</f>
        <v>0</v>
      </c>
      <c r="B14" s="5">
        <f>IF(Suma!$Q14=1,Suma!B14,0)</f>
        <v>0</v>
      </c>
      <c r="C14" s="5">
        <f>IF(Suma!$Q14=1,Suma!D14,0)</f>
        <v>0</v>
      </c>
      <c r="D14" s="5">
        <f>IF(Suma!$Q14=1,Suma!E14,0)</f>
        <v>0</v>
      </c>
      <c r="E14" s="5">
        <f>IF(Suma!$Q14=1,Suma!G14,0)</f>
        <v>0</v>
      </c>
      <c r="F14" s="5">
        <f>IF(Suma!$Q14=1,Suma!H14,0)</f>
        <v>0</v>
      </c>
      <c r="G14" s="5">
        <f>IF(Suma!$Q14=1,Suma!M14,0)</f>
        <v>0</v>
      </c>
      <c r="H14">
        <f>Suma!Q125</f>
        <v>1</v>
      </c>
    </row>
    <row r="15" spans="1:8" hidden="1">
      <c r="A15" s="3">
        <f>IF(Suma!$Q15=1,Suma!J15,0)</f>
        <v>0</v>
      </c>
      <c r="B15" s="5">
        <f>IF(Suma!$Q15=1,Suma!B15,0)</f>
        <v>0</v>
      </c>
      <c r="C15" s="5">
        <f>IF(Suma!$Q15=1,Suma!D15,0)</f>
        <v>0</v>
      </c>
      <c r="D15" s="5">
        <f>IF(Suma!$Q15=1,Suma!E15,0)</f>
        <v>0</v>
      </c>
      <c r="E15" s="5">
        <f>IF(Suma!$Q15=1,Suma!G15,0)</f>
        <v>0</v>
      </c>
      <c r="F15" s="5">
        <f>IF(Suma!$Q15=1,Suma!H15,0)</f>
        <v>0</v>
      </c>
      <c r="G15" s="5">
        <f>IF(Suma!$Q15=1,Suma!M15,0)</f>
        <v>0</v>
      </c>
      <c r="H15">
        <f>Suma!Q126</f>
        <v>1</v>
      </c>
    </row>
    <row r="16" spans="1:8" hidden="1">
      <c r="A16" s="3">
        <f>IF(Suma!$Q16=1,Suma!J16,0)</f>
        <v>0</v>
      </c>
      <c r="B16" s="5">
        <f>IF(Suma!$Q16=1,Suma!B16,0)</f>
        <v>0</v>
      </c>
      <c r="C16" s="5">
        <f>IF(Suma!$Q16=1,Suma!D16,0)</f>
        <v>0</v>
      </c>
      <c r="D16" s="5">
        <f>IF(Suma!$Q16=1,Suma!E16,0)</f>
        <v>0</v>
      </c>
      <c r="E16" s="5">
        <f>IF(Suma!$Q16=1,Suma!G16,0)</f>
        <v>0</v>
      </c>
      <c r="F16" s="5">
        <f>IF(Suma!$Q16=1,Suma!H16,0)</f>
        <v>0</v>
      </c>
      <c r="G16" s="5">
        <f>IF(Suma!$Q16=1,Suma!M16,0)</f>
        <v>0</v>
      </c>
      <c r="H16">
        <f>Suma!Q135</f>
        <v>1</v>
      </c>
    </row>
    <row r="17" spans="1:8" hidden="1">
      <c r="A17" s="3">
        <f>IF(Suma!$Q17=1,Suma!J17,0)</f>
        <v>0</v>
      </c>
      <c r="B17" s="5">
        <f>IF(Suma!$Q17=1,Suma!B17,0)</f>
        <v>0</v>
      </c>
      <c r="C17" s="5">
        <f>IF(Suma!$Q17=1,Suma!D17,0)</f>
        <v>0</v>
      </c>
      <c r="D17" s="5">
        <f>IF(Suma!$Q17=1,Suma!E17,0)</f>
        <v>0</v>
      </c>
      <c r="E17" s="5">
        <f>IF(Suma!$Q17=1,Suma!G17,0)</f>
        <v>0</v>
      </c>
      <c r="F17" s="5">
        <f>IF(Suma!$Q17=1,Suma!H17,0)</f>
        <v>0</v>
      </c>
      <c r="G17" s="5">
        <f>IF(Suma!$Q17=1,Suma!M17,0)</f>
        <v>0</v>
      </c>
      <c r="H17">
        <f>Suma!Q127</f>
        <v>1</v>
      </c>
    </row>
    <row r="18" spans="1:8" hidden="1">
      <c r="A18" s="3">
        <f>IF(Suma!$Q18=1,Suma!J18,0)</f>
        <v>0</v>
      </c>
      <c r="B18" s="5">
        <f>IF(Suma!$Q18=1,Suma!B18,0)</f>
        <v>0</v>
      </c>
      <c r="C18" s="5">
        <f>IF(Suma!$Q18=1,Suma!D18,0)</f>
        <v>0</v>
      </c>
      <c r="D18" s="5">
        <f>IF(Suma!$Q18=1,Suma!E18,0)</f>
        <v>0</v>
      </c>
      <c r="E18" s="5">
        <f>IF(Suma!$Q18=1,Suma!G18,0)</f>
        <v>0</v>
      </c>
      <c r="F18" s="5">
        <f>IF(Suma!$Q18=1,Suma!H18,0)</f>
        <v>0</v>
      </c>
      <c r="G18" s="5">
        <f>IF(Suma!$Q18=1,Suma!M18,0)</f>
        <v>0</v>
      </c>
      <c r="H18">
        <f>Suma!Q136</f>
        <v>1</v>
      </c>
    </row>
    <row r="19" spans="1:8" hidden="1">
      <c r="A19" s="3">
        <f>IF(Suma!$Q19=1,Suma!J19,0)</f>
        <v>0</v>
      </c>
      <c r="B19" s="5">
        <f>IF(Suma!$Q19=1,Suma!B19,0)</f>
        <v>0</v>
      </c>
      <c r="C19" s="5">
        <f>IF(Suma!$Q19=1,Suma!D19,0)</f>
        <v>0</v>
      </c>
      <c r="D19" s="5">
        <f>IF(Suma!$Q19=1,Suma!E19,0)</f>
        <v>0</v>
      </c>
      <c r="E19" s="5">
        <f>IF(Suma!$Q19=1,Suma!G19,0)</f>
        <v>0</v>
      </c>
      <c r="F19" s="5">
        <f>IF(Suma!$Q19=1,Suma!H19,0)</f>
        <v>0</v>
      </c>
      <c r="G19" s="5">
        <f>IF(Suma!$Q19=1,Suma!M19,0)</f>
        <v>0</v>
      </c>
      <c r="H19">
        <f>Suma!Q128</f>
        <v>1</v>
      </c>
    </row>
    <row r="20" spans="1:8" hidden="1">
      <c r="A20" s="3">
        <f>IF(Suma!$Q20=1,Suma!J20,0)</f>
        <v>0</v>
      </c>
      <c r="B20" s="5">
        <f>IF(Suma!$Q20=1,Suma!B20,0)</f>
        <v>0</v>
      </c>
      <c r="C20" s="5">
        <f>IF(Suma!$Q20=1,Suma!D20,0)</f>
        <v>0</v>
      </c>
      <c r="D20" s="5">
        <f>IF(Suma!$Q20=1,Suma!E20,0)</f>
        <v>0</v>
      </c>
      <c r="E20" s="5">
        <f>IF(Suma!$Q20=1,Suma!G20,0)</f>
        <v>0</v>
      </c>
      <c r="F20" s="5">
        <f>IF(Suma!$Q20=1,Suma!H20,0)</f>
        <v>0</v>
      </c>
      <c r="G20" s="5">
        <f>IF(Suma!$Q20=1,Suma!M20,0)</f>
        <v>0</v>
      </c>
      <c r="H20">
        <f>Suma!Q139</f>
        <v>1</v>
      </c>
    </row>
    <row r="21" spans="1:8" hidden="1">
      <c r="A21" s="3">
        <f>IF(Suma!$Q21=1,Suma!J21,0)</f>
        <v>0</v>
      </c>
      <c r="B21" s="5">
        <f>IF(Suma!$Q21=1,Suma!B21,0)</f>
        <v>0</v>
      </c>
      <c r="C21" s="5">
        <f>IF(Suma!$Q21=1,Suma!D21,0)</f>
        <v>0</v>
      </c>
      <c r="D21" s="5">
        <f>IF(Suma!$Q21=1,Suma!E21,0)</f>
        <v>0</v>
      </c>
      <c r="E21" s="5">
        <f>IF(Suma!$Q21=1,Suma!G21,0)</f>
        <v>0</v>
      </c>
      <c r="F21" s="5">
        <f>IF(Suma!$Q21=1,Suma!H21,0)</f>
        <v>0</v>
      </c>
      <c r="G21" s="5">
        <f>IF(Suma!$Q21=1,Suma!M21,0)</f>
        <v>0</v>
      </c>
      <c r="H21">
        <f>Suma!Q137</f>
        <v>1</v>
      </c>
    </row>
    <row r="22" spans="1:8" hidden="1">
      <c r="A22" s="3">
        <f>IF(Suma!$Q22=1,Suma!J22,0)</f>
        <v>0</v>
      </c>
      <c r="B22" s="5">
        <f>IF(Suma!$Q22=1,Suma!B22,0)</f>
        <v>0</v>
      </c>
      <c r="C22" s="5">
        <f>IF(Suma!$Q22=1,Suma!D22,0)</f>
        <v>0</v>
      </c>
      <c r="D22" s="5">
        <f>IF(Suma!$Q22=1,Suma!E22,0)</f>
        <v>0</v>
      </c>
      <c r="E22" s="5">
        <f>IF(Suma!$Q22=1,Suma!G22,0)</f>
        <v>0</v>
      </c>
      <c r="F22" s="5">
        <f>IF(Suma!$Q22=1,Suma!H22,0)</f>
        <v>0</v>
      </c>
      <c r="G22" s="5">
        <f>IF(Suma!$Q22=1,Suma!M22,0)</f>
        <v>0</v>
      </c>
      <c r="H22">
        <f>Suma!Q140</f>
        <v>1</v>
      </c>
    </row>
    <row r="23" spans="1:8" hidden="1">
      <c r="A23" s="3">
        <f>IF(Suma!$Q23=1,Suma!J23,0)</f>
        <v>0</v>
      </c>
      <c r="B23" s="5">
        <f>IF(Suma!$Q23=1,Suma!B23,0)</f>
        <v>0</v>
      </c>
      <c r="C23" s="5">
        <f>IF(Suma!$Q23=1,Suma!D23,0)</f>
        <v>0</v>
      </c>
      <c r="D23" s="5">
        <f>IF(Suma!$Q23=1,Suma!E23,0)</f>
        <v>0</v>
      </c>
      <c r="E23" s="5">
        <f>IF(Suma!$Q23=1,Suma!G23,0)</f>
        <v>0</v>
      </c>
      <c r="F23" s="5">
        <f>IF(Suma!$Q23=1,Suma!H23,0)</f>
        <v>0</v>
      </c>
      <c r="G23" s="5">
        <f>IF(Suma!$Q23=1,Suma!M23,0)</f>
        <v>0</v>
      </c>
      <c r="H23">
        <f>Suma!Q154</f>
        <v>0</v>
      </c>
    </row>
    <row r="24" spans="1:8" hidden="1">
      <c r="A24" s="3">
        <f>IF(Suma!$Q24=1,Suma!J24,0)</f>
        <v>0</v>
      </c>
      <c r="B24" s="5">
        <f>IF(Suma!$Q24=1,Suma!B24,0)</f>
        <v>0</v>
      </c>
      <c r="C24" s="5">
        <f>IF(Suma!$Q24=1,Suma!D24,0)</f>
        <v>0</v>
      </c>
      <c r="D24" s="5">
        <f>IF(Suma!$Q24=1,Suma!E24,0)</f>
        <v>0</v>
      </c>
      <c r="E24" s="5">
        <f>IF(Suma!$Q24=1,Suma!G24,0)</f>
        <v>0</v>
      </c>
      <c r="F24" s="5">
        <f>IF(Suma!$Q24=1,Suma!H24,0)</f>
        <v>0</v>
      </c>
      <c r="G24" s="5">
        <f>IF(Suma!$Q24=1,Suma!M24,0)</f>
        <v>0</v>
      </c>
      <c r="H24">
        <f>Suma!Q141</f>
        <v>1</v>
      </c>
    </row>
    <row r="25" spans="1:8" hidden="1">
      <c r="A25" s="3">
        <f>IF(Suma!$Q25=1,Suma!J25,0)</f>
        <v>0</v>
      </c>
      <c r="B25" s="5">
        <f>IF(Suma!$Q25=1,Suma!B25,0)</f>
        <v>0</v>
      </c>
      <c r="C25" s="5">
        <f>IF(Suma!$Q25=1,Suma!D25,0)</f>
        <v>0</v>
      </c>
      <c r="D25" s="5">
        <f>IF(Suma!$Q25=1,Suma!E25,0)</f>
        <v>0</v>
      </c>
      <c r="E25" s="5">
        <f>IF(Suma!$Q25=1,Suma!G25,0)</f>
        <v>0</v>
      </c>
      <c r="F25" s="5">
        <f>IF(Suma!$Q25=1,Suma!H25,0)</f>
        <v>0</v>
      </c>
      <c r="G25" s="5">
        <f>IF(Suma!$Q25=1,Suma!M25,0)</f>
        <v>0</v>
      </c>
      <c r="H25">
        <f>Suma!Q145</f>
        <v>0</v>
      </c>
    </row>
    <row r="26" spans="1:8" hidden="1">
      <c r="A26" s="3">
        <f>IF(Suma!$Q26=1,Suma!J26,0)</f>
        <v>0</v>
      </c>
      <c r="B26" s="5">
        <f>IF(Suma!$Q26=1,Suma!B26,0)</f>
        <v>0</v>
      </c>
      <c r="C26" s="5">
        <f>IF(Suma!$Q26=1,Suma!D26,0)</f>
        <v>0</v>
      </c>
      <c r="D26" s="5">
        <f>IF(Suma!$Q26=1,Suma!E26,0)</f>
        <v>0</v>
      </c>
      <c r="E26" s="5">
        <f>IF(Suma!$Q26=1,Suma!G26,0)</f>
        <v>0</v>
      </c>
      <c r="F26" s="5">
        <f>IF(Suma!$Q26=1,Suma!H26,0)</f>
        <v>0</v>
      </c>
      <c r="G26" s="5">
        <f>IF(Suma!$Q26=1,Suma!M26,0)</f>
        <v>0</v>
      </c>
      <c r="H26">
        <f>Suma!Q146</f>
        <v>0</v>
      </c>
    </row>
    <row r="27" spans="1:8" hidden="1">
      <c r="A27" s="3">
        <f>IF(Suma!$Q27=1,Suma!J27,0)</f>
        <v>0</v>
      </c>
      <c r="B27" s="5">
        <f>IF(Suma!$Q27=1,Suma!B27,0)</f>
        <v>0</v>
      </c>
      <c r="C27" s="5">
        <f>IF(Suma!$Q27=1,Suma!D27,0)</f>
        <v>0</v>
      </c>
      <c r="D27" s="5">
        <f>IF(Suma!$Q27=1,Suma!E27,0)</f>
        <v>0</v>
      </c>
      <c r="E27" s="5">
        <f>IF(Suma!$Q27=1,Suma!G27,0)</f>
        <v>0</v>
      </c>
      <c r="F27" s="5">
        <f>IF(Suma!$Q27=1,Suma!H27,0)</f>
        <v>0</v>
      </c>
      <c r="G27" s="5">
        <f>IF(Suma!$Q27=1,Suma!M27,0)</f>
        <v>0</v>
      </c>
      <c r="H27">
        <f>Suma!Q147</f>
        <v>0</v>
      </c>
    </row>
    <row r="28" spans="1:8" hidden="1">
      <c r="A28" s="3">
        <f>IF(Suma!$Q28=1,Suma!J28,0)</f>
        <v>0</v>
      </c>
      <c r="B28" s="5">
        <f>IF(Suma!$Q28=1,Suma!B28,0)</f>
        <v>0</v>
      </c>
      <c r="C28" s="5">
        <f>IF(Suma!$Q28=1,Suma!D28,0)</f>
        <v>0</v>
      </c>
      <c r="D28" s="5">
        <f>IF(Suma!$Q28=1,Suma!E28,0)</f>
        <v>0</v>
      </c>
      <c r="E28" s="5">
        <f>IF(Suma!$Q28=1,Suma!G28,0)</f>
        <v>0</v>
      </c>
      <c r="F28" s="5">
        <f>IF(Suma!$Q28=1,Suma!H28,0)</f>
        <v>0</v>
      </c>
      <c r="G28" s="5">
        <f>IF(Suma!$Q28=1,Suma!M28,0)</f>
        <v>0</v>
      </c>
      <c r="H28">
        <f>Suma!Q148</f>
        <v>0</v>
      </c>
    </row>
    <row r="29" spans="1:8" hidden="1">
      <c r="A29" s="3">
        <f>IF(Suma!$Q29=1,Suma!J29,0)</f>
        <v>0</v>
      </c>
      <c r="B29" s="5">
        <f>IF(Suma!$Q29=1,Suma!B29,0)</f>
        <v>0</v>
      </c>
      <c r="C29" s="5">
        <f>IF(Suma!$Q29=1,Suma!D29,0)</f>
        <v>0</v>
      </c>
      <c r="D29" s="5">
        <f>IF(Suma!$Q29=1,Suma!E29,0)</f>
        <v>0</v>
      </c>
      <c r="E29" s="5">
        <f>IF(Suma!$Q29=1,Suma!G29,0)</f>
        <v>0</v>
      </c>
      <c r="F29" s="5">
        <f>IF(Suma!$Q29=1,Suma!H29,0)</f>
        <v>0</v>
      </c>
      <c r="G29" s="5">
        <f>IF(Suma!$Q29=1,Suma!M29,0)</f>
        <v>0</v>
      </c>
      <c r="H29">
        <f>Suma!Q155</f>
        <v>0</v>
      </c>
    </row>
    <row r="30" spans="1:8" hidden="1">
      <c r="A30" s="3">
        <f>IF(Suma!$Q30=1,Suma!J30,0)</f>
        <v>0</v>
      </c>
      <c r="B30" s="5">
        <f>IF(Suma!$Q30=1,Suma!B30,0)</f>
        <v>0</v>
      </c>
      <c r="C30" s="5">
        <f>IF(Suma!$Q30=1,Suma!D30,0)</f>
        <v>0</v>
      </c>
      <c r="D30" s="5">
        <f>IF(Suma!$Q30=1,Suma!E30,0)</f>
        <v>0</v>
      </c>
      <c r="E30" s="5">
        <f>IF(Suma!$Q30=1,Suma!G30,0)</f>
        <v>0</v>
      </c>
      <c r="F30" s="5">
        <f>IF(Suma!$Q30=1,Suma!H30,0)</f>
        <v>0</v>
      </c>
      <c r="G30" s="5">
        <f>IF(Suma!$Q30=1,Suma!M30,0)</f>
        <v>0</v>
      </c>
      <c r="H30">
        <f>Suma!Q129</f>
        <v>1</v>
      </c>
    </row>
    <row r="31" spans="1:8" hidden="1">
      <c r="A31" s="3">
        <f>IF(Suma!$Q31=1,Suma!J31,0)</f>
        <v>0</v>
      </c>
      <c r="B31" s="5">
        <f>IF(Suma!$Q31=1,Suma!B31,0)</f>
        <v>0</v>
      </c>
      <c r="C31" s="5">
        <f>IF(Suma!$Q31=1,Suma!D31,0)</f>
        <v>0</v>
      </c>
      <c r="D31" s="5">
        <f>IF(Suma!$Q31=1,Suma!E31,0)</f>
        <v>0</v>
      </c>
      <c r="E31" s="5">
        <f>IF(Suma!$Q31=1,Suma!G31,0)</f>
        <v>0</v>
      </c>
      <c r="F31" s="5">
        <f>IF(Suma!$Q31=1,Suma!H31,0)</f>
        <v>0</v>
      </c>
      <c r="G31" s="5">
        <f>IF(Suma!$Q31=1,Suma!M31,0)</f>
        <v>0</v>
      </c>
      <c r="H31">
        <f>Suma!Q149</f>
        <v>0</v>
      </c>
    </row>
    <row r="32" spans="1:8" hidden="1">
      <c r="A32" s="3">
        <f>IF(Suma!$Q32=1,Suma!J32,0)</f>
        <v>0</v>
      </c>
      <c r="B32" s="5">
        <f>IF(Suma!$Q32=1,Suma!B32,0)</f>
        <v>0</v>
      </c>
      <c r="C32" s="5">
        <f>IF(Suma!$Q32=1,Suma!D32,0)</f>
        <v>0</v>
      </c>
      <c r="D32" s="5">
        <f>IF(Suma!$Q32=1,Suma!E32,0)</f>
        <v>0</v>
      </c>
      <c r="E32" s="5">
        <f>IF(Suma!$Q32=1,Suma!G32,0)</f>
        <v>0</v>
      </c>
      <c r="F32" s="5">
        <f>IF(Suma!$Q32=1,Suma!H32,0)</f>
        <v>0</v>
      </c>
      <c r="G32" s="5">
        <f>IF(Suma!$Q32=1,Suma!M32,0)</f>
        <v>0</v>
      </c>
      <c r="H32">
        <f>Suma!Q142</f>
        <v>1</v>
      </c>
    </row>
    <row r="33" spans="1:8" hidden="1">
      <c r="A33" s="3">
        <f>IF(Suma!$Q33=1,Suma!J33,0)</f>
        <v>0</v>
      </c>
      <c r="B33" s="5">
        <f>IF(Suma!$Q33=1,Suma!B33,0)</f>
        <v>0</v>
      </c>
      <c r="C33" s="5">
        <f>IF(Suma!$Q33=1,Suma!D33,0)</f>
        <v>0</v>
      </c>
      <c r="D33" s="5">
        <f>IF(Suma!$Q33=1,Suma!E33,0)</f>
        <v>0</v>
      </c>
      <c r="E33" s="5">
        <f>IF(Suma!$Q33=1,Suma!G33,0)</f>
        <v>0</v>
      </c>
      <c r="F33" s="5">
        <f>IF(Suma!$Q33=1,Suma!H33,0)</f>
        <v>0</v>
      </c>
      <c r="G33" s="5">
        <f>IF(Suma!$Q33=1,Suma!M33,0)</f>
        <v>0</v>
      </c>
      <c r="H33">
        <f>Suma!Q143</f>
        <v>1</v>
      </c>
    </row>
    <row r="34" spans="1:8" hidden="1">
      <c r="A34" s="3">
        <f>IF(Suma!$Q34=1,Suma!J34,0)</f>
        <v>0</v>
      </c>
      <c r="B34" s="5">
        <f>IF(Suma!$Q34=1,Suma!B34,0)</f>
        <v>0</v>
      </c>
      <c r="C34" s="5">
        <f>IF(Suma!$Q34=1,Suma!D34,0)</f>
        <v>0</v>
      </c>
      <c r="D34" s="5">
        <f>IF(Suma!$Q34=1,Suma!E34,0)</f>
        <v>0</v>
      </c>
      <c r="E34" s="5">
        <f>IF(Suma!$Q34=1,Suma!G34,0)</f>
        <v>0</v>
      </c>
      <c r="F34" s="5">
        <f>IF(Suma!$Q34=1,Suma!H34,0)</f>
        <v>0</v>
      </c>
      <c r="G34" s="5">
        <f>IF(Suma!$Q34=1,Suma!M34,0)</f>
        <v>0</v>
      </c>
      <c r="H34">
        <f>Suma!Q144</f>
        <v>1</v>
      </c>
    </row>
    <row r="35" spans="1:8" hidden="1">
      <c r="A35" s="3">
        <f>IF(Suma!$Q35=1,Suma!J35,0)</f>
        <v>0</v>
      </c>
      <c r="B35" s="5">
        <f>IF(Suma!$Q35=1,Suma!B35,0)</f>
        <v>0</v>
      </c>
      <c r="C35" s="5">
        <f>IF(Suma!$Q35=1,Suma!D35,0)</f>
        <v>0</v>
      </c>
      <c r="D35" s="5">
        <f>IF(Suma!$Q35=1,Suma!E35,0)</f>
        <v>0</v>
      </c>
      <c r="E35" s="5">
        <f>IF(Suma!$Q35=1,Suma!G35,0)</f>
        <v>0</v>
      </c>
      <c r="F35" s="5">
        <f>IF(Suma!$Q35=1,Suma!H35,0)</f>
        <v>0</v>
      </c>
      <c r="G35" s="5">
        <f>IF(Suma!$Q35=1,Suma!M35,0)</f>
        <v>0</v>
      </c>
      <c r="H35">
        <f>Suma!Q150</f>
        <v>0</v>
      </c>
    </row>
    <row r="36" spans="1:8" hidden="1">
      <c r="A36" s="3">
        <f>IF(Suma!$Q36=1,Suma!J36,0)</f>
        <v>0</v>
      </c>
      <c r="B36" s="5">
        <f>IF(Suma!$Q36=1,Suma!B36,0)</f>
        <v>0</v>
      </c>
      <c r="C36" s="5">
        <f>IF(Suma!$Q36=1,Suma!D36,0)</f>
        <v>0</v>
      </c>
      <c r="D36" s="5">
        <f>IF(Suma!$Q36=1,Suma!E36,0)</f>
        <v>0</v>
      </c>
      <c r="E36" s="5">
        <f>IF(Suma!$Q36=1,Suma!G36,0)</f>
        <v>0</v>
      </c>
      <c r="F36" s="5">
        <f>IF(Suma!$Q36=1,Suma!H36,0)</f>
        <v>0</v>
      </c>
      <c r="G36" s="5">
        <f>IF(Suma!$Q36=1,Suma!M36,0)</f>
        <v>0</v>
      </c>
      <c r="H36">
        <f>Suma!Q169</f>
        <v>0</v>
      </c>
    </row>
    <row r="37" spans="1:8" hidden="1">
      <c r="A37" s="3">
        <f>IF(Suma!$Q37=1,Suma!J37,0)</f>
        <v>0</v>
      </c>
      <c r="B37" s="5">
        <f>IF(Suma!$Q37=1,Suma!B37,0)</f>
        <v>0</v>
      </c>
      <c r="C37" s="5">
        <f>IF(Suma!$Q37=1,Suma!D37,0)</f>
        <v>0</v>
      </c>
      <c r="D37" s="5">
        <f>IF(Suma!$Q37=1,Suma!E37,0)</f>
        <v>0</v>
      </c>
      <c r="E37" s="5">
        <f>IF(Suma!$Q37=1,Suma!G37,0)</f>
        <v>0</v>
      </c>
      <c r="F37" s="5">
        <f>IF(Suma!$Q37=1,Suma!H37,0)</f>
        <v>0</v>
      </c>
      <c r="G37" s="5">
        <f>IF(Suma!$Q37=1,Suma!M37,0)</f>
        <v>0</v>
      </c>
    </row>
    <row r="38" spans="1:8" hidden="1">
      <c r="A38" s="3">
        <f>IF(Suma!$Q38=1,Suma!J38,0)</f>
        <v>0</v>
      </c>
      <c r="B38" s="5">
        <f>IF(Suma!$Q38=1,Suma!B38,0)</f>
        <v>0</v>
      </c>
      <c r="C38" s="5">
        <f>IF(Suma!$Q38=1,Suma!D38,0)</f>
        <v>0</v>
      </c>
      <c r="D38" s="5">
        <f>IF(Suma!$Q38=1,Suma!E38,0)</f>
        <v>0</v>
      </c>
      <c r="E38" s="5">
        <f>IF(Suma!$Q38=1,Suma!G38,0)</f>
        <v>0</v>
      </c>
      <c r="F38" s="5">
        <f>IF(Suma!$Q38=1,Suma!H38,0)</f>
        <v>0</v>
      </c>
      <c r="G38" s="5">
        <f>IF(Suma!$Q38=1,Suma!M38,0)</f>
        <v>0</v>
      </c>
    </row>
    <row r="39" spans="1:8" hidden="1">
      <c r="A39" s="3">
        <f>IF(Suma!$Q39=1,Suma!J39,0)</f>
        <v>0</v>
      </c>
      <c r="B39" s="5">
        <f>IF(Suma!$Q39=1,Suma!B39,0)</f>
        <v>0</v>
      </c>
      <c r="C39" s="5">
        <f>IF(Suma!$Q39=1,Suma!D39,0)</f>
        <v>0</v>
      </c>
      <c r="D39" s="5">
        <f>IF(Suma!$Q39=1,Suma!E39,0)</f>
        <v>0</v>
      </c>
      <c r="E39" s="5">
        <f>IF(Suma!$Q39=1,Suma!G39,0)</f>
        <v>0</v>
      </c>
      <c r="F39" s="5">
        <f>IF(Suma!$Q39=1,Suma!H39,0)</f>
        <v>0</v>
      </c>
      <c r="G39" s="5">
        <f>IF(Suma!$Q39=1,Suma!M39,0)</f>
        <v>0</v>
      </c>
    </row>
    <row r="40" spans="1:8" hidden="1">
      <c r="A40" s="3">
        <f>IF(Suma!$Q40=1,Suma!J40,0)</f>
        <v>0</v>
      </c>
      <c r="B40" s="5">
        <f>IF(Suma!$Q40=1,Suma!B40,0)</f>
        <v>0</v>
      </c>
      <c r="C40" s="5">
        <f>IF(Suma!$Q40=1,Suma!D40,0)</f>
        <v>0</v>
      </c>
      <c r="D40" s="5">
        <f>IF(Suma!$Q40=1,Suma!E40,0)</f>
        <v>0</v>
      </c>
      <c r="E40" s="5">
        <f>IF(Suma!$Q40=1,Suma!G40,0)</f>
        <v>0</v>
      </c>
      <c r="F40" s="5">
        <f>IF(Suma!$Q40=1,Suma!H40,0)</f>
        <v>0</v>
      </c>
      <c r="G40" s="5">
        <f>IF(Suma!$Q40=1,Suma!M40,0)</f>
        <v>0</v>
      </c>
    </row>
    <row r="41" spans="1:8" hidden="1">
      <c r="A41" s="3">
        <f>IF(Suma!$Q41=1,Suma!J41,0)</f>
        <v>0</v>
      </c>
      <c r="B41" s="5">
        <f>IF(Suma!$Q41=1,Suma!B41,0)</f>
        <v>0</v>
      </c>
      <c r="C41" s="5">
        <f>IF(Suma!$Q41=1,Suma!D41,0)</f>
        <v>0</v>
      </c>
      <c r="D41" s="5">
        <f>IF(Suma!$Q41=1,Suma!E41,0)</f>
        <v>0</v>
      </c>
      <c r="E41" s="5">
        <f>IF(Suma!$Q41=1,Suma!G41,0)</f>
        <v>0</v>
      </c>
      <c r="F41" s="5">
        <f>IF(Suma!$Q41=1,Suma!H41,0)</f>
        <v>0</v>
      </c>
      <c r="G41" s="5">
        <f>IF(Suma!$Q41=1,Suma!M41,0)</f>
        <v>0</v>
      </c>
    </row>
    <row r="42" spans="1:8" hidden="1">
      <c r="A42" s="3">
        <f>IF(Suma!$Q42=1,Suma!J42,0)</f>
        <v>0</v>
      </c>
      <c r="B42" s="5">
        <f>IF(Suma!$Q42=1,Suma!B42,0)</f>
        <v>0</v>
      </c>
      <c r="C42" s="5">
        <f>IF(Suma!$Q42=1,Suma!D42,0)</f>
        <v>0</v>
      </c>
      <c r="D42" s="5">
        <f>IF(Suma!$Q42=1,Suma!E42,0)</f>
        <v>0</v>
      </c>
      <c r="E42" s="5">
        <f>IF(Suma!$Q42=1,Suma!G42,0)</f>
        <v>0</v>
      </c>
      <c r="F42" s="5">
        <f>IF(Suma!$Q42=1,Suma!H42,0)</f>
        <v>0</v>
      </c>
      <c r="G42" s="5">
        <f>IF(Suma!$Q42=1,Suma!M42,0)</f>
        <v>0</v>
      </c>
    </row>
    <row r="43" spans="1:8" hidden="1">
      <c r="A43" s="3">
        <f>IF(Suma!$Q43=1,Suma!J43,0)</f>
        <v>0</v>
      </c>
      <c r="B43" s="5">
        <f>IF(Suma!$Q43=1,Suma!B43,0)</f>
        <v>0</v>
      </c>
      <c r="C43" s="5">
        <f>IF(Suma!$Q43=1,Suma!D43,0)</f>
        <v>0</v>
      </c>
      <c r="D43" s="5">
        <f>IF(Suma!$Q43=1,Suma!E43,0)</f>
        <v>0</v>
      </c>
      <c r="E43" s="5">
        <f>IF(Suma!$Q43=1,Suma!G43,0)</f>
        <v>0</v>
      </c>
      <c r="F43" s="5">
        <f>IF(Suma!$Q43=1,Suma!H43,0)</f>
        <v>0</v>
      </c>
      <c r="G43" s="5">
        <f>IF(Suma!$Q43=1,Suma!M43,0)</f>
        <v>0</v>
      </c>
    </row>
    <row r="44" spans="1:8" hidden="1">
      <c r="A44" s="3">
        <f>IF(Suma!$Q44=1,Suma!J44,0)</f>
        <v>0</v>
      </c>
      <c r="B44" s="5">
        <f>IF(Suma!$Q44=1,Suma!B44,0)</f>
        <v>0</v>
      </c>
      <c r="C44" s="5">
        <f>IF(Suma!$Q44=1,Suma!D44,0)</f>
        <v>0</v>
      </c>
      <c r="D44" s="5">
        <f>IF(Suma!$Q44=1,Suma!E44,0)</f>
        <v>0</v>
      </c>
      <c r="E44" s="5">
        <f>IF(Suma!$Q44=1,Suma!G44,0)</f>
        <v>0</v>
      </c>
      <c r="F44" s="5">
        <f>IF(Suma!$Q44=1,Suma!H44,0)</f>
        <v>0</v>
      </c>
      <c r="G44" s="5">
        <f>IF(Suma!$Q44=1,Suma!M44,0)</f>
        <v>0</v>
      </c>
    </row>
    <row r="45" spans="1:8" hidden="1">
      <c r="A45" s="3">
        <f>IF(Suma!$Q45=1,Suma!J45,0)</f>
        <v>0</v>
      </c>
      <c r="B45" s="5">
        <f>IF(Suma!$Q45=1,Suma!B45,0)</f>
        <v>0</v>
      </c>
      <c r="C45" s="5">
        <f>IF(Suma!$Q45=1,Suma!D45,0)</f>
        <v>0</v>
      </c>
      <c r="D45" s="5">
        <f>IF(Suma!$Q45=1,Suma!E45,0)</f>
        <v>0</v>
      </c>
      <c r="E45" s="5">
        <f>IF(Suma!$Q45=1,Suma!G45,0)</f>
        <v>0</v>
      </c>
      <c r="F45" s="5">
        <f>IF(Suma!$Q45=1,Suma!H45,0)</f>
        <v>0</v>
      </c>
      <c r="G45" s="5">
        <f>IF(Suma!$Q45=1,Suma!M45,0)</f>
        <v>0</v>
      </c>
    </row>
    <row r="46" spans="1:8" hidden="1">
      <c r="A46" s="3">
        <f>IF(Suma!$Q46=1,Suma!J46,0)</f>
        <v>0</v>
      </c>
      <c r="B46" s="5">
        <f>IF(Suma!$Q46=1,Suma!B46,0)</f>
        <v>0</v>
      </c>
      <c r="C46" s="5">
        <f>IF(Suma!$Q46=1,Suma!D46,0)</f>
        <v>0</v>
      </c>
      <c r="D46" s="5">
        <f>IF(Suma!$Q46=1,Suma!E46,0)</f>
        <v>0</v>
      </c>
      <c r="E46" s="5">
        <f>IF(Suma!$Q46=1,Suma!G46,0)</f>
        <v>0</v>
      </c>
      <c r="F46" s="5">
        <f>IF(Suma!$Q46=1,Suma!H46,0)</f>
        <v>0</v>
      </c>
      <c r="G46" s="5">
        <f>IF(Suma!$Q46=1,Suma!M46,0)</f>
        <v>0</v>
      </c>
    </row>
    <row r="47" spans="1:8" hidden="1">
      <c r="A47" s="3">
        <f>IF(Suma!$Q47=1,Suma!J47,0)</f>
        <v>0</v>
      </c>
      <c r="B47" s="5">
        <f>IF(Suma!$Q47=1,Suma!B47,0)</f>
        <v>0</v>
      </c>
      <c r="C47" s="5">
        <f>IF(Suma!$Q47=1,Suma!D47,0)</f>
        <v>0</v>
      </c>
      <c r="D47" s="5">
        <f>IF(Suma!$Q47=1,Suma!E47,0)</f>
        <v>0</v>
      </c>
      <c r="E47" s="5">
        <f>IF(Suma!$Q47=1,Suma!G47,0)</f>
        <v>0</v>
      </c>
      <c r="F47" s="5">
        <f>IF(Suma!$Q47=1,Suma!H47,0)</f>
        <v>0</v>
      </c>
      <c r="G47" s="5">
        <f>IF(Suma!$Q47=1,Suma!M47,0)</f>
        <v>0</v>
      </c>
    </row>
    <row r="48" spans="1:8" hidden="1">
      <c r="A48" s="3">
        <f>IF(Suma!$Q48=1,Suma!J48,0)</f>
        <v>0</v>
      </c>
      <c r="B48" s="5">
        <f>IF(Suma!$Q48=1,Suma!B48,0)</f>
        <v>0</v>
      </c>
      <c r="C48" s="5">
        <f>IF(Suma!$Q48=1,Suma!D48,0)</f>
        <v>0</v>
      </c>
      <c r="D48" s="5">
        <f>IF(Suma!$Q48=1,Suma!E48,0)</f>
        <v>0</v>
      </c>
      <c r="E48" s="5">
        <f>IF(Suma!$Q48=1,Suma!G48,0)</f>
        <v>0</v>
      </c>
      <c r="F48" s="5">
        <f>IF(Suma!$Q48=1,Suma!H48,0)</f>
        <v>0</v>
      </c>
      <c r="G48" s="5">
        <f>IF(Suma!$Q48=1,Suma!M48,0)</f>
        <v>0</v>
      </c>
    </row>
    <row r="49" spans="1:7" hidden="1">
      <c r="A49" s="3">
        <f>IF(Suma!$Q49=1,Suma!J49,0)</f>
        <v>0</v>
      </c>
      <c r="B49" s="5">
        <f>IF(Suma!$Q49=1,Suma!B49,0)</f>
        <v>0</v>
      </c>
      <c r="C49" s="5">
        <f>IF(Suma!$Q49=1,Suma!D49,0)</f>
        <v>0</v>
      </c>
      <c r="D49" s="5">
        <f>IF(Suma!$Q49=1,Suma!E49,0)</f>
        <v>0</v>
      </c>
      <c r="E49" s="5">
        <f>IF(Suma!$Q49=1,Suma!G49,0)</f>
        <v>0</v>
      </c>
      <c r="F49" s="5">
        <f>IF(Suma!$Q49=1,Suma!H49,0)</f>
        <v>0</v>
      </c>
      <c r="G49" s="5">
        <f>IF(Suma!$Q49=1,Suma!M49,0)</f>
        <v>0</v>
      </c>
    </row>
    <row r="50" spans="1:7" hidden="1">
      <c r="A50" s="3">
        <f>IF(Suma!$Q50=1,Suma!J50,0)</f>
        <v>0</v>
      </c>
      <c r="B50" s="5">
        <f>IF(Suma!$Q50=1,Suma!B50,0)</f>
        <v>0</v>
      </c>
      <c r="C50" s="5">
        <f>IF(Suma!$Q50=1,Suma!D50,0)</f>
        <v>0</v>
      </c>
      <c r="D50" s="5">
        <f>IF(Suma!$Q50=1,Suma!E50,0)</f>
        <v>0</v>
      </c>
      <c r="E50" s="5">
        <f>IF(Suma!$Q50=1,Suma!G50,0)</f>
        <v>0</v>
      </c>
      <c r="F50" s="5">
        <f>IF(Suma!$Q50=1,Suma!H50,0)</f>
        <v>0</v>
      </c>
      <c r="G50" s="5">
        <f>IF(Suma!$Q50=1,Suma!M50,0)</f>
        <v>0</v>
      </c>
    </row>
    <row r="51" spans="1:7" hidden="1">
      <c r="A51" s="3">
        <f>IF(Suma!$Q51=1,Suma!J51,0)</f>
        <v>0</v>
      </c>
      <c r="B51" s="5">
        <f>IF(Suma!$Q51=1,Suma!B51,0)</f>
        <v>0</v>
      </c>
      <c r="C51" s="5">
        <f>IF(Suma!$Q51=1,Suma!D51,0)</f>
        <v>0</v>
      </c>
      <c r="D51" s="5">
        <f>IF(Suma!$Q51=1,Suma!E51,0)</f>
        <v>0</v>
      </c>
      <c r="E51" s="5">
        <f>IF(Suma!$Q51=1,Suma!G51,0)</f>
        <v>0</v>
      </c>
      <c r="F51" s="5">
        <f>IF(Suma!$Q51=1,Suma!H51,0)</f>
        <v>0</v>
      </c>
      <c r="G51" s="5">
        <f>IF(Suma!$Q51=1,Suma!M51,0)</f>
        <v>0</v>
      </c>
    </row>
    <row r="52" spans="1:7" hidden="1">
      <c r="A52" s="3">
        <f>IF(Suma!$Q52=1,Suma!J52,0)</f>
        <v>0</v>
      </c>
      <c r="B52" s="5">
        <f>IF(Suma!$Q52=1,Suma!B52,0)</f>
        <v>0</v>
      </c>
      <c r="C52" s="5">
        <f>IF(Suma!$Q52=1,Suma!D52,0)</f>
        <v>0</v>
      </c>
      <c r="D52" s="5">
        <f>IF(Suma!$Q52=1,Suma!E52,0)</f>
        <v>0</v>
      </c>
      <c r="E52" s="5">
        <f>IF(Suma!$Q52=1,Suma!G52,0)</f>
        <v>0</v>
      </c>
      <c r="F52" s="5">
        <f>IF(Suma!$Q52=1,Suma!H52,0)</f>
        <v>0</v>
      </c>
      <c r="G52" s="5">
        <f>IF(Suma!$Q52=1,Suma!M52,0)</f>
        <v>0</v>
      </c>
    </row>
    <row r="53" spans="1:7" hidden="1">
      <c r="A53" s="3">
        <f>IF(Suma!$Q53=1,Suma!J53,0)</f>
        <v>0</v>
      </c>
      <c r="B53" s="5">
        <f>IF(Suma!$Q53=1,Suma!B53,0)</f>
        <v>0</v>
      </c>
      <c r="C53" s="5">
        <f>IF(Suma!$Q53=1,Suma!D53,0)</f>
        <v>0</v>
      </c>
      <c r="D53" s="5">
        <f>IF(Suma!$Q53=1,Suma!E53,0)</f>
        <v>0</v>
      </c>
      <c r="E53" s="5">
        <f>IF(Suma!$Q53=1,Suma!G53,0)</f>
        <v>0</v>
      </c>
      <c r="F53" s="5">
        <f>IF(Suma!$Q53=1,Suma!H53,0)</f>
        <v>0</v>
      </c>
      <c r="G53" s="5">
        <f>IF(Suma!$Q53=1,Suma!M53,0)</f>
        <v>0</v>
      </c>
    </row>
    <row r="54" spans="1:7" hidden="1">
      <c r="A54" s="3">
        <f>IF(Suma!$Q54=1,Suma!J54,0)</f>
        <v>0</v>
      </c>
      <c r="B54" s="5">
        <f>IF(Suma!$Q54=1,Suma!B54,0)</f>
        <v>0</v>
      </c>
      <c r="C54" s="5">
        <f>IF(Suma!$Q54=1,Suma!D54,0)</f>
        <v>0</v>
      </c>
      <c r="D54" s="5">
        <f>IF(Suma!$Q54=1,Suma!E54,0)</f>
        <v>0</v>
      </c>
      <c r="E54" s="5">
        <f>IF(Suma!$Q54=1,Suma!G54,0)</f>
        <v>0</v>
      </c>
      <c r="F54" s="5">
        <f>IF(Suma!$Q54=1,Suma!H54,0)</f>
        <v>0</v>
      </c>
      <c r="G54" s="5">
        <f>IF(Suma!$Q54=1,Suma!M54,0)</f>
        <v>0</v>
      </c>
    </row>
    <row r="55" spans="1:7" hidden="1">
      <c r="A55" s="3">
        <f>IF(Suma!$Q55=1,Suma!J55,0)</f>
        <v>0</v>
      </c>
      <c r="B55" s="5">
        <f>IF(Suma!$Q55=1,Suma!B55,0)</f>
        <v>0</v>
      </c>
      <c r="C55" s="5">
        <f>IF(Suma!$Q55=1,Suma!D55,0)</f>
        <v>0</v>
      </c>
      <c r="D55" s="5">
        <f>IF(Suma!$Q55=1,Suma!E55,0)</f>
        <v>0</v>
      </c>
      <c r="E55" s="5">
        <f>IF(Suma!$Q55=1,Suma!G55,0)</f>
        <v>0</v>
      </c>
      <c r="F55" s="5">
        <f>IF(Suma!$Q55=1,Suma!H55,0)</f>
        <v>0</v>
      </c>
      <c r="G55" s="5">
        <f>IF(Suma!$Q55=1,Suma!M55,0)</f>
        <v>0</v>
      </c>
    </row>
    <row r="56" spans="1:7" hidden="1">
      <c r="A56" s="3">
        <f>IF(Suma!$Q56=1,Suma!J56,0)</f>
        <v>0</v>
      </c>
      <c r="B56" s="5">
        <f>IF(Suma!$Q56=1,Suma!B56,0)</f>
        <v>0</v>
      </c>
      <c r="C56" s="5">
        <f>IF(Suma!$Q56=1,Suma!D56,0)</f>
        <v>0</v>
      </c>
      <c r="D56" s="5">
        <f>IF(Suma!$Q56=1,Suma!E56,0)</f>
        <v>0</v>
      </c>
      <c r="E56" s="5">
        <f>IF(Suma!$Q56=1,Suma!G56,0)</f>
        <v>0</v>
      </c>
      <c r="F56" s="5">
        <f>IF(Suma!$Q56=1,Suma!H56,0)</f>
        <v>0</v>
      </c>
      <c r="G56" s="5">
        <f>IF(Suma!$Q56=1,Suma!M56,0)</f>
        <v>0</v>
      </c>
    </row>
    <row r="57" spans="1:7" hidden="1">
      <c r="A57" s="3">
        <f>IF(Suma!$Q57=1,Suma!J57,0)</f>
        <v>0</v>
      </c>
      <c r="B57" s="5">
        <f>IF(Suma!$Q57=1,Suma!B57,0)</f>
        <v>0</v>
      </c>
      <c r="C57" s="5">
        <f>IF(Suma!$Q57=1,Suma!D57,0)</f>
        <v>0</v>
      </c>
      <c r="D57" s="5">
        <f>IF(Suma!$Q57=1,Suma!E57,0)</f>
        <v>0</v>
      </c>
      <c r="E57" s="5">
        <f>IF(Suma!$Q57=1,Suma!G57,0)</f>
        <v>0</v>
      </c>
      <c r="F57" s="5">
        <f>IF(Suma!$Q57=1,Suma!H57,0)</f>
        <v>0</v>
      </c>
      <c r="G57" s="5">
        <f>IF(Suma!$Q57=1,Suma!M57,0)</f>
        <v>0</v>
      </c>
    </row>
    <row r="58" spans="1:7" hidden="1">
      <c r="A58" s="3">
        <f>IF(Suma!$Q58=1,Suma!J58,0)</f>
        <v>0</v>
      </c>
      <c r="B58" s="5">
        <f>IF(Suma!$Q58=1,Suma!B58,0)</f>
        <v>0</v>
      </c>
      <c r="C58" s="5">
        <f>IF(Suma!$Q58=1,Suma!D58,0)</f>
        <v>0</v>
      </c>
      <c r="D58" s="5">
        <f>IF(Suma!$Q58=1,Suma!E58,0)</f>
        <v>0</v>
      </c>
      <c r="E58" s="5">
        <f>IF(Suma!$Q58=1,Suma!G58,0)</f>
        <v>0</v>
      </c>
      <c r="F58" s="5">
        <f>IF(Suma!$Q58=1,Suma!H58,0)</f>
        <v>0</v>
      </c>
      <c r="G58" s="5">
        <f>IF(Suma!$Q58=1,Suma!M58,0)</f>
        <v>0</v>
      </c>
    </row>
    <row r="59" spans="1:7" hidden="1">
      <c r="A59" s="3">
        <f>IF(Suma!$Q59=1,Suma!J59,0)</f>
        <v>0</v>
      </c>
      <c r="B59" s="5">
        <f>IF(Suma!$Q59=1,Suma!B59,0)</f>
        <v>0</v>
      </c>
      <c r="C59" s="5">
        <f>IF(Suma!$Q59=1,Suma!D59,0)</f>
        <v>0</v>
      </c>
      <c r="D59" s="5">
        <f>IF(Suma!$Q59=1,Suma!E59,0)</f>
        <v>0</v>
      </c>
      <c r="E59" s="5">
        <f>IF(Suma!$Q59=1,Suma!G59,0)</f>
        <v>0</v>
      </c>
      <c r="F59" s="5">
        <f>IF(Suma!$Q59=1,Suma!H59,0)</f>
        <v>0</v>
      </c>
      <c r="G59" s="5">
        <f>IF(Suma!$Q59=1,Suma!M59,0)</f>
        <v>0</v>
      </c>
    </row>
    <row r="60" spans="1:7" hidden="1">
      <c r="A60" s="3">
        <f>IF(Suma!$Q60=1,Suma!J60,0)</f>
        <v>0</v>
      </c>
      <c r="B60" s="5">
        <f>IF(Suma!$Q60=1,Suma!B60,0)</f>
        <v>0</v>
      </c>
      <c r="C60" s="5">
        <f>IF(Suma!$Q60=1,Suma!D60,0)</f>
        <v>0</v>
      </c>
      <c r="D60" s="5">
        <f>IF(Suma!$Q60=1,Suma!E60,0)</f>
        <v>0</v>
      </c>
      <c r="E60" s="5">
        <f>IF(Suma!$Q60=1,Suma!G60,0)</f>
        <v>0</v>
      </c>
      <c r="F60" s="5">
        <f>IF(Suma!$Q60=1,Suma!H60,0)</f>
        <v>0</v>
      </c>
      <c r="G60" s="5">
        <f>IF(Suma!$Q60=1,Suma!M60,0)</f>
        <v>0</v>
      </c>
    </row>
    <row r="61" spans="1:7" hidden="1">
      <c r="A61" s="3">
        <f>IF(Suma!$Q61=1,Suma!J61,0)</f>
        <v>0</v>
      </c>
      <c r="B61" s="5">
        <f>IF(Suma!$Q61=1,Suma!B61,0)</f>
        <v>0</v>
      </c>
      <c r="C61" s="5">
        <f>IF(Suma!$Q61=1,Suma!D61,0)</f>
        <v>0</v>
      </c>
      <c r="D61" s="5">
        <f>IF(Suma!$Q61=1,Suma!E61,0)</f>
        <v>0</v>
      </c>
      <c r="E61" s="5">
        <f>IF(Suma!$Q61=1,Suma!G61,0)</f>
        <v>0</v>
      </c>
      <c r="F61" s="5">
        <f>IF(Suma!$Q61=1,Suma!H61,0)</f>
        <v>0</v>
      </c>
      <c r="G61" s="5">
        <f>IF(Suma!$Q61=1,Suma!M61,0)</f>
        <v>0</v>
      </c>
    </row>
    <row r="62" spans="1:7" hidden="1">
      <c r="A62" s="3">
        <f>IF(Suma!$Q62=1,Suma!J62,0)</f>
        <v>0</v>
      </c>
      <c r="B62" s="5">
        <f>IF(Suma!$Q62=1,Suma!B62,0)</f>
        <v>0</v>
      </c>
      <c r="C62" s="5">
        <f>IF(Suma!$Q62=1,Suma!D62,0)</f>
        <v>0</v>
      </c>
      <c r="D62" s="5">
        <f>IF(Suma!$Q62=1,Suma!E62,0)</f>
        <v>0</v>
      </c>
      <c r="E62" s="5">
        <f>IF(Suma!$Q62=1,Suma!G62,0)</f>
        <v>0</v>
      </c>
      <c r="F62" s="5">
        <f>IF(Suma!$Q62=1,Suma!H62,0)</f>
        <v>0</v>
      </c>
      <c r="G62" s="5">
        <f>IF(Suma!$Q62=1,Suma!M62,0)</f>
        <v>0</v>
      </c>
    </row>
    <row r="63" spans="1:7" hidden="1">
      <c r="A63" s="3">
        <f>IF(Suma!$Q63=1,Suma!J63,0)</f>
        <v>0</v>
      </c>
      <c r="B63" s="5">
        <f>IF(Suma!$Q63=1,Suma!B63,0)</f>
        <v>0</v>
      </c>
      <c r="C63" s="5">
        <f>IF(Suma!$Q63=1,Suma!D63,0)</f>
        <v>0</v>
      </c>
      <c r="D63" s="5">
        <f>IF(Suma!$Q63=1,Suma!E63,0)</f>
        <v>0</v>
      </c>
      <c r="E63" s="5">
        <f>IF(Suma!$Q63=1,Suma!G63,0)</f>
        <v>0</v>
      </c>
      <c r="F63" s="5">
        <f>IF(Suma!$Q63=1,Suma!H63,0)</f>
        <v>0</v>
      </c>
      <c r="G63" s="5">
        <f>IF(Suma!$Q63=1,Suma!M63,0)</f>
        <v>0</v>
      </c>
    </row>
    <row r="64" spans="1:7" hidden="1">
      <c r="A64" s="3">
        <f>IF(Suma!$Q64=1,Suma!J64,0)</f>
        <v>0</v>
      </c>
      <c r="B64" s="5">
        <f>IF(Suma!$Q64=1,Suma!B64,0)</f>
        <v>0</v>
      </c>
      <c r="C64" s="5">
        <f>IF(Suma!$Q64=1,Suma!D64,0)</f>
        <v>0</v>
      </c>
      <c r="D64" s="5">
        <f>IF(Suma!$Q64=1,Suma!E64,0)</f>
        <v>0</v>
      </c>
      <c r="E64" s="5">
        <f>IF(Suma!$Q64=1,Suma!G64,0)</f>
        <v>0</v>
      </c>
      <c r="F64" s="5">
        <f>IF(Suma!$Q64=1,Suma!H64,0)</f>
        <v>0</v>
      </c>
      <c r="G64" s="5">
        <f>IF(Suma!$Q64=1,Suma!M64,0)</f>
        <v>0</v>
      </c>
    </row>
    <row r="65" spans="1:7" hidden="1">
      <c r="A65" s="3">
        <f>IF(Suma!$Q65=1,Suma!J65,0)</f>
        <v>0</v>
      </c>
      <c r="B65" s="5">
        <f>IF(Suma!$Q65=1,Suma!B65,0)</f>
        <v>0</v>
      </c>
      <c r="C65" s="5">
        <f>IF(Suma!$Q65=1,Suma!D65,0)</f>
        <v>0</v>
      </c>
      <c r="D65" s="5">
        <f>IF(Suma!$Q65=1,Suma!E65,0)</f>
        <v>0</v>
      </c>
      <c r="E65" s="5">
        <f>IF(Suma!$Q65=1,Suma!G65,0)</f>
        <v>0</v>
      </c>
      <c r="F65" s="5">
        <f>IF(Suma!$Q65=1,Suma!H65,0)</f>
        <v>0</v>
      </c>
      <c r="G65" s="5">
        <f>IF(Suma!$Q65=1,Suma!M65,0)</f>
        <v>0</v>
      </c>
    </row>
    <row r="66" spans="1:7" hidden="1">
      <c r="A66" s="3">
        <f>IF(Suma!$Q66=1,Suma!J66,0)</f>
        <v>0</v>
      </c>
      <c r="B66" s="5">
        <f>IF(Suma!$Q66=1,Suma!B66,0)</f>
        <v>0</v>
      </c>
      <c r="C66" s="5">
        <f>IF(Suma!$Q66=1,Suma!D66,0)</f>
        <v>0</v>
      </c>
      <c r="D66" s="5">
        <f>IF(Suma!$Q66=1,Suma!E66,0)</f>
        <v>0</v>
      </c>
      <c r="E66" s="5">
        <f>IF(Suma!$Q66=1,Suma!G66,0)</f>
        <v>0</v>
      </c>
      <c r="F66" s="5">
        <f>IF(Suma!$Q66=1,Suma!H66,0)</f>
        <v>0</v>
      </c>
      <c r="G66" s="5">
        <f>IF(Suma!$Q66=1,Suma!M66,0)</f>
        <v>0</v>
      </c>
    </row>
    <row r="67" spans="1:7" hidden="1">
      <c r="A67" s="3">
        <f>IF(Suma!$Q67=1,Suma!J67,0)</f>
        <v>0</v>
      </c>
      <c r="B67" s="5">
        <f>IF(Suma!$Q67=1,Suma!B67,0)</f>
        <v>0</v>
      </c>
      <c r="C67" s="5">
        <f>IF(Suma!$Q67=1,Suma!D67,0)</f>
        <v>0</v>
      </c>
      <c r="D67" s="5">
        <f>IF(Suma!$Q67=1,Suma!E67,0)</f>
        <v>0</v>
      </c>
      <c r="E67" s="5">
        <f>IF(Suma!$Q67=1,Suma!G67,0)</f>
        <v>0</v>
      </c>
      <c r="F67" s="5">
        <f>IF(Suma!$Q67=1,Suma!H67,0)</f>
        <v>0</v>
      </c>
      <c r="G67" s="5">
        <f>IF(Suma!$Q67=1,Suma!M67,0)</f>
        <v>0</v>
      </c>
    </row>
    <row r="68" spans="1:7" hidden="1">
      <c r="A68" s="3">
        <f>IF(Suma!$Q68=1,Suma!J68,0)</f>
        <v>0</v>
      </c>
      <c r="B68" s="5">
        <f>IF(Suma!$Q68=1,Suma!B68,0)</f>
        <v>0</v>
      </c>
      <c r="C68" s="5">
        <f>IF(Suma!$Q68=1,Suma!D68,0)</f>
        <v>0</v>
      </c>
      <c r="D68" s="5">
        <f>IF(Suma!$Q68=1,Suma!E68,0)</f>
        <v>0</v>
      </c>
      <c r="E68" s="5">
        <f>IF(Suma!$Q68=1,Suma!G68,0)</f>
        <v>0</v>
      </c>
      <c r="F68" s="5">
        <f>IF(Suma!$Q68=1,Suma!H68,0)</f>
        <v>0</v>
      </c>
      <c r="G68" s="5">
        <f>IF(Suma!$Q68=1,Suma!M68,0)</f>
        <v>0</v>
      </c>
    </row>
    <row r="69" spans="1:7" hidden="1">
      <c r="A69" s="3">
        <f>IF(Suma!$Q69=1,Suma!J69,0)</f>
        <v>0</v>
      </c>
      <c r="B69" s="5">
        <f>IF(Suma!$Q69=1,Suma!B69,0)</f>
        <v>0</v>
      </c>
      <c r="C69" s="5">
        <f>IF(Suma!$Q69=1,Suma!D69,0)</f>
        <v>0</v>
      </c>
      <c r="D69" s="5">
        <f>IF(Suma!$Q69=1,Suma!E69,0)</f>
        <v>0</v>
      </c>
      <c r="E69" s="5">
        <f>IF(Suma!$Q69=1,Suma!G69,0)</f>
        <v>0</v>
      </c>
      <c r="F69" s="5">
        <f>IF(Suma!$Q69=1,Suma!H69,0)</f>
        <v>0</v>
      </c>
      <c r="G69" s="5">
        <f>IF(Suma!$Q69=1,Suma!M69,0)</f>
        <v>0</v>
      </c>
    </row>
    <row r="70" spans="1:7" hidden="1">
      <c r="A70" s="3">
        <f>IF(Suma!$Q70=1,Suma!J70,0)</f>
        <v>0</v>
      </c>
      <c r="B70" s="5">
        <f>IF(Suma!$Q70=1,Suma!B70,0)</f>
        <v>0</v>
      </c>
      <c r="C70" s="5">
        <f>IF(Suma!$Q70=1,Suma!D70,0)</f>
        <v>0</v>
      </c>
      <c r="D70" s="5">
        <f>IF(Suma!$Q70=1,Suma!E70,0)</f>
        <v>0</v>
      </c>
      <c r="E70" s="5">
        <f>IF(Suma!$Q70=1,Suma!G70,0)</f>
        <v>0</v>
      </c>
      <c r="F70" s="5">
        <f>IF(Suma!$Q70=1,Suma!H70,0)</f>
        <v>0</v>
      </c>
      <c r="G70" s="5">
        <f>IF(Suma!$Q70=1,Suma!M70,0)</f>
        <v>0</v>
      </c>
    </row>
    <row r="71" spans="1:7" hidden="1">
      <c r="A71" s="3">
        <f>IF(Suma!$Q71=1,Suma!J71,0)</f>
        <v>0</v>
      </c>
      <c r="B71" s="5">
        <f>IF(Suma!$Q71=1,Suma!B71,0)</f>
        <v>0</v>
      </c>
      <c r="C71" s="5">
        <f>IF(Suma!$Q71=1,Suma!D71,0)</f>
        <v>0</v>
      </c>
      <c r="D71" s="5">
        <f>IF(Suma!$Q71=1,Suma!E71,0)</f>
        <v>0</v>
      </c>
      <c r="E71" s="5">
        <f>IF(Suma!$Q71=1,Suma!G71,0)</f>
        <v>0</v>
      </c>
      <c r="F71" s="5">
        <f>IF(Suma!$Q71=1,Suma!H71,0)</f>
        <v>0</v>
      </c>
      <c r="G71" s="5">
        <f>IF(Suma!$Q71=1,Suma!M71,0)</f>
        <v>0</v>
      </c>
    </row>
    <row r="72" spans="1:7" hidden="1">
      <c r="A72" s="3">
        <f>IF(Suma!$Q72=1,Suma!J72,0)</f>
        <v>0</v>
      </c>
      <c r="B72" s="5">
        <f>IF(Suma!$Q72=1,Suma!B72,0)</f>
        <v>0</v>
      </c>
      <c r="C72" s="5">
        <f>IF(Suma!$Q72=1,Suma!D72,0)</f>
        <v>0</v>
      </c>
      <c r="D72" s="5">
        <f>IF(Suma!$Q72=1,Suma!E72,0)</f>
        <v>0</v>
      </c>
      <c r="E72" s="5">
        <f>IF(Suma!$Q72=1,Suma!G72,0)</f>
        <v>0</v>
      </c>
      <c r="F72" s="5">
        <f>IF(Suma!$Q72=1,Suma!H72,0)</f>
        <v>0</v>
      </c>
      <c r="G72" s="5">
        <f>IF(Suma!$Q72=1,Suma!M72,0)</f>
        <v>0</v>
      </c>
    </row>
    <row r="73" spans="1:7" hidden="1">
      <c r="A73" s="3">
        <f>IF(Suma!$Q73=1,Suma!J73,0)</f>
        <v>0</v>
      </c>
      <c r="B73" s="5">
        <f>IF(Suma!$Q73=1,Suma!B73,0)</f>
        <v>0</v>
      </c>
      <c r="C73" s="5">
        <f>IF(Suma!$Q73=1,Suma!D73,0)</f>
        <v>0</v>
      </c>
      <c r="D73" s="5">
        <f>IF(Suma!$Q73=1,Suma!E73,0)</f>
        <v>0</v>
      </c>
      <c r="E73" s="5">
        <f>IF(Suma!$Q73=1,Suma!G73,0)</f>
        <v>0</v>
      </c>
      <c r="F73" s="5">
        <f>IF(Suma!$Q73=1,Suma!H73,0)</f>
        <v>0</v>
      </c>
      <c r="G73" s="5">
        <f>IF(Suma!$Q73=1,Suma!M73,0)</f>
        <v>0</v>
      </c>
    </row>
    <row r="74" spans="1:7">
      <c r="A74" s="3">
        <f>IF(Suma!$Q104=1,Suma!J104,0)</f>
        <v>32233</v>
      </c>
      <c r="B74" s="5">
        <f>IF(Suma!$Q104=1,Suma!B104,0)</f>
        <v>81</v>
      </c>
      <c r="C74" s="5" t="str">
        <f>IF(Suma!$Q104=1,Suma!D104,0)</f>
        <v>Piotr</v>
      </c>
      <c r="D74" s="5" t="str">
        <f>IF(Suma!$Q104=1,Suma!E104,0)</f>
        <v>Holly</v>
      </c>
      <c r="E74" s="5" t="str">
        <f>IF(Suma!$Q104=1,Suma!G104,0)</f>
        <v>PL</v>
      </c>
      <c r="F74" s="5" t="str">
        <f>IF(Suma!$Q104=1,Suma!H104,0)</f>
        <v>WAŁBRZYCH</v>
      </c>
      <c r="G74" s="5">
        <f>IF(Suma!$Q104=1,Suma!M104,0)</f>
        <v>1983</v>
      </c>
    </row>
    <row r="75" spans="1:7">
      <c r="A75" s="3">
        <f>IF(Suma!$Q84=1,Suma!J84,0)</f>
        <v>32257</v>
      </c>
      <c r="B75" s="5">
        <f>IF(Suma!$Q84=1,Suma!B84,0)</f>
        <v>11</v>
      </c>
      <c r="C75" s="5" t="str">
        <f>IF(Suma!$Q84=1,Suma!D84,0)</f>
        <v>Eva</v>
      </c>
      <c r="D75" s="5" t="str">
        <f>IF(Suma!$Q84=1,Suma!E84,0)</f>
        <v>Vrabcová nývltová</v>
      </c>
      <c r="E75" s="5" t="str">
        <f>IF(Suma!$Q84=1,Suma!G84,0)</f>
        <v>CZ</v>
      </c>
      <c r="F75" s="5" t="str">
        <f>IF(Suma!$Q84=1,Suma!H84,0)</f>
        <v>AK OLYMP BRNO</v>
      </c>
      <c r="G75" s="5">
        <f>IF(Suma!$Q84=1,Suma!M84,0)</f>
        <v>1986</v>
      </c>
    </row>
    <row r="76" spans="1:7">
      <c r="A76" s="3">
        <f>IF(Suma!$Q119=1,Suma!J119,0)</f>
        <v>32278</v>
      </c>
      <c r="B76" s="5">
        <f>IF(Suma!$Q119=1,Suma!B119,0)</f>
        <v>55</v>
      </c>
      <c r="C76" s="5" t="str">
        <f>IF(Suma!$Q119=1,Suma!D119,0)</f>
        <v>Lukasz</v>
      </c>
      <c r="D76" s="5" t="str">
        <f>IF(Suma!$Q119=1,Suma!E119,0)</f>
        <v>Kondratowicz</v>
      </c>
      <c r="E76" s="5" t="str">
        <f>IF(Suma!$Q119=1,Suma!G119,0)</f>
        <v>PL</v>
      </c>
      <c r="F76" s="5" t="str">
        <f>IF(Suma!$Q119=1,Suma!H119,0)</f>
        <v>KB FAOPECIA</v>
      </c>
      <c r="G76" s="5">
        <f>IF(Suma!$Q119=1,Suma!M119,0)</f>
        <v>1981</v>
      </c>
    </row>
    <row r="77" spans="1:7">
      <c r="A77" s="3">
        <f>IF(Suma!$Q108=1,Suma!J108,0)</f>
        <v>32419</v>
      </c>
      <c r="B77" s="5">
        <f>IF(Suma!$Q108=1,Suma!B108,0)</f>
        <v>40</v>
      </c>
      <c r="C77" s="5" t="str">
        <f>IF(Suma!$Q108=1,Suma!D108,0)</f>
        <v>Jiří</v>
      </c>
      <c r="D77" s="5" t="str">
        <f>IF(Suma!$Q108=1,Suma!E108,0)</f>
        <v>Čivrný</v>
      </c>
      <c r="E77" s="5" t="str">
        <f>IF(Suma!$Q108=1,Suma!G108,0)</f>
        <v>CZ</v>
      </c>
      <c r="F77" s="5" t="str">
        <f>IF(Suma!$Q108=1,Suma!H108,0)</f>
        <v>ELEVEN TEST TEAM</v>
      </c>
      <c r="G77" s="5">
        <f>IF(Suma!$Q108=1,Suma!M108,0)</f>
        <v>1980</v>
      </c>
    </row>
    <row r="78" spans="1:7">
      <c r="A78" s="3">
        <f>IF(Suma!$Q86=1,Suma!J86,0)</f>
        <v>33124</v>
      </c>
      <c r="B78" s="5">
        <f>IF(Suma!$Q86=1,Suma!B86,0)</f>
        <v>13</v>
      </c>
      <c r="C78" s="5" t="str">
        <f>IF(Suma!$Q86=1,Suma!D86,0)</f>
        <v>Jindřich</v>
      </c>
      <c r="D78" s="5" t="str">
        <f>IF(Suma!$Q86=1,Suma!E86,0)</f>
        <v>Král</v>
      </c>
      <c r="E78" s="5" t="str">
        <f>IF(Suma!$Q86=1,Suma!G86,0)</f>
        <v>CZ</v>
      </c>
      <c r="F78" s="5" t="str">
        <f>IF(Suma!$Q86=1,Suma!H86,0)</f>
        <v>ISAREX ČESKÁ TŘEBOVÁ</v>
      </c>
      <c r="G78" s="5">
        <f>IF(Suma!$Q86=1,Suma!M86,0)</f>
        <v>1973</v>
      </c>
    </row>
    <row r="79" spans="1:7">
      <c r="A79" s="3">
        <f>IF(Suma!$Q103=1,Suma!J103,0)</f>
        <v>33470</v>
      </c>
      <c r="B79" s="5">
        <f>IF(Suma!$Q103=1,Suma!B103,0)</f>
        <v>34</v>
      </c>
      <c r="C79" s="5" t="str">
        <f>IF(Suma!$Q103=1,Suma!D103,0)</f>
        <v>Michal</v>
      </c>
      <c r="D79" s="5" t="str">
        <f>IF(Suma!$Q103=1,Suma!E103,0)</f>
        <v>Majoroš</v>
      </c>
      <c r="E79" s="5" t="str">
        <f>IF(Suma!$Q103=1,Suma!G103,0)</f>
        <v>CZ</v>
      </c>
      <c r="F79" s="5" t="str">
        <f>IF(Suma!$Q103=1,Suma!H103,0)</f>
        <v>POLICE NAD METUJÍ</v>
      </c>
      <c r="G79" s="5">
        <f>IF(Suma!$Q103=1,Suma!M103,0)</f>
        <v>1986</v>
      </c>
    </row>
    <row r="80" spans="1:7">
      <c r="A80" s="3">
        <f>IF(Suma!$Q77=1,Suma!J77,0)</f>
        <v>34040</v>
      </c>
      <c r="B80" s="5">
        <f>IF(Suma!$Q77=1,Suma!B77,0)</f>
        <v>4</v>
      </c>
      <c r="C80" s="5" t="str">
        <f>IF(Suma!$Q77=1,Suma!D77,0)</f>
        <v>Martin</v>
      </c>
      <c r="D80" s="5" t="str">
        <f>IF(Suma!$Q77=1,Suma!E77,0)</f>
        <v>Štolfa</v>
      </c>
      <c r="E80" s="5" t="str">
        <f>IF(Suma!$Q77=1,Suma!G77,0)</f>
        <v>CZ</v>
      </c>
      <c r="F80" s="5" t="str">
        <f>IF(Suma!$Q77=1,Suma!H77,0)</f>
        <v>SPARTAK POLICE</v>
      </c>
      <c r="G80" s="5">
        <f>IF(Suma!$Q77=1,Suma!M77,0)</f>
        <v>1974</v>
      </c>
    </row>
    <row r="81" spans="1:7">
      <c r="A81" s="3">
        <f>IF(Suma!$Q109=1,Suma!J109,0)</f>
        <v>34299</v>
      </c>
      <c r="B81" s="5">
        <f>IF(Suma!$Q109=1,Suma!B109,0)</f>
        <v>41</v>
      </c>
      <c r="C81" s="5" t="str">
        <f>IF(Suma!$Q109=1,Suma!D109,0)</f>
        <v>Petr</v>
      </c>
      <c r="D81" s="5" t="str">
        <f>IF(Suma!$Q109=1,Suma!E109,0)</f>
        <v>Ulich</v>
      </c>
      <c r="E81" s="5" t="str">
        <f>IF(Suma!$Q109=1,Suma!G109,0)</f>
        <v>CZ</v>
      </c>
      <c r="F81" s="5" t="str">
        <f>IF(Suma!$Q109=1,Suma!H109,0)</f>
        <v>MT NOVÉ MĚSTO NM</v>
      </c>
      <c r="G81" s="5">
        <f>IF(Suma!$Q109=1,Suma!M109,0)</f>
        <v>1968</v>
      </c>
    </row>
    <row r="82" spans="1:7">
      <c r="A82" s="3">
        <f>IF(Suma!$Q93=1,Suma!J93,0)</f>
        <v>34488</v>
      </c>
      <c r="B82" s="5">
        <f>IF(Suma!$Q93=1,Suma!B93,0)</f>
        <v>23</v>
      </c>
      <c r="C82" s="5" t="str">
        <f>IF(Suma!$Q93=1,Suma!D93,0)</f>
        <v>Jaroslav</v>
      </c>
      <c r="D82" s="5" t="str">
        <f>IF(Suma!$Q93=1,Suma!E93,0)</f>
        <v>Ženčák</v>
      </c>
      <c r="E82" s="5" t="str">
        <f>IF(Suma!$Q93=1,Suma!G93,0)</f>
        <v>CZ</v>
      </c>
      <c r="F82" s="5" t="str">
        <f>IF(Suma!$Q93=1,Suma!H93,0)</f>
        <v>TJ ŠUMPERK</v>
      </c>
      <c r="G82" s="5">
        <f>IF(Suma!$Q93=1,Suma!M93,0)</f>
        <v>1961</v>
      </c>
    </row>
    <row r="83" spans="1:7">
      <c r="A83" s="3">
        <f>IF(Suma!$Q102=1,Suma!J102,0)</f>
        <v>35127</v>
      </c>
      <c r="B83" s="5">
        <f>IF(Suma!$Q102=1,Suma!B102,0)</f>
        <v>33</v>
      </c>
      <c r="C83" s="5" t="str">
        <f>IF(Suma!$Q102=1,Suma!D102,0)</f>
        <v>Jiří</v>
      </c>
      <c r="D83" s="5" t="str">
        <f>IF(Suma!$Q102=1,Suma!E102,0)</f>
        <v>Doucha</v>
      </c>
      <c r="E83" s="5" t="str">
        <f>IF(Suma!$Q102=1,Suma!G102,0)</f>
        <v>CZ</v>
      </c>
      <c r="F83" s="5" t="str">
        <f>IF(Suma!$Q102=1,Suma!H102,0)</f>
        <v>HVĚZDA PARDUBICE</v>
      </c>
      <c r="G83" s="5">
        <f>IF(Suma!$Q102=1,Suma!M102,0)</f>
        <v>1971</v>
      </c>
    </row>
    <row r="84" spans="1:7">
      <c r="A84" s="3">
        <f>IF(Suma!$Q81=1,Suma!J81,0)</f>
        <v>35163</v>
      </c>
      <c r="B84" s="5">
        <f>IF(Suma!$Q81=1,Suma!B81,0)</f>
        <v>8</v>
      </c>
      <c r="C84" s="5" t="str">
        <f>IF(Suma!$Q81=1,Suma!D81,0)</f>
        <v>Pavel</v>
      </c>
      <c r="D84" s="5" t="str">
        <f>IF(Suma!$Q81=1,Suma!E81,0)</f>
        <v>Rücker</v>
      </c>
      <c r="E84" s="5" t="str">
        <f>IF(Suma!$Q81=1,Suma!G81,0)</f>
        <v>CZ</v>
      </c>
      <c r="F84" s="5" t="str">
        <f>IF(Suma!$Q81=1,Suma!H81,0)</f>
        <v>BKL MACHOV</v>
      </c>
      <c r="G84" s="5">
        <f>IF(Suma!$Q81=1,Suma!M81,0)</f>
        <v>1976</v>
      </c>
    </row>
    <row r="85" spans="1:7">
      <c r="A85" s="3">
        <f>IF(Suma!$Q88=1,Suma!J88,0)</f>
        <v>35338</v>
      </c>
      <c r="B85" s="5">
        <f>IF(Suma!$Q88=1,Suma!B88,0)</f>
        <v>15</v>
      </c>
      <c r="C85" s="5" t="str">
        <f>IF(Suma!$Q88=1,Suma!D88,0)</f>
        <v>Miroslav</v>
      </c>
      <c r="D85" s="5" t="str">
        <f>IF(Suma!$Q88=1,Suma!E88,0)</f>
        <v>Holub</v>
      </c>
      <c r="E85" s="5" t="str">
        <f>IF(Suma!$Q88=1,Suma!G88,0)</f>
        <v>CZ</v>
      </c>
      <c r="F85" s="5" t="str">
        <f>IF(Suma!$Q88=1,Suma!H88,0)</f>
        <v>SK NOVÉ MĚSTO NM</v>
      </c>
      <c r="G85" s="5">
        <f>IF(Suma!$Q88=1,Suma!M88,0)</f>
        <v>1966</v>
      </c>
    </row>
    <row r="86" spans="1:7">
      <c r="A86" s="3">
        <f>IF(Suma!$Q139=1,Suma!J139,0)</f>
        <v>35448</v>
      </c>
      <c r="B86" s="5">
        <f>IF(Suma!$Q139=1,Suma!B139,0)</f>
        <v>77</v>
      </c>
      <c r="C86" s="5" t="str">
        <f>IF(Suma!$Q139=1,Suma!D139,0)</f>
        <v>Edward</v>
      </c>
      <c r="D86" s="5" t="str">
        <f>IF(Suma!$Q139=1,Suma!E139,0)</f>
        <v>Baczewski</v>
      </c>
      <c r="E86" s="5" t="str">
        <f>IF(Suma!$Q139=1,Suma!G139,0)</f>
        <v>PL</v>
      </c>
      <c r="F86" s="5" t="str">
        <f>IF(Suma!$Q139=1,Suma!H139,0)</f>
        <v>WAŁBRZYCH</v>
      </c>
      <c r="G86" s="5">
        <f>IF(Suma!$Q139=1,Suma!M139,0)</f>
        <v>1964</v>
      </c>
    </row>
    <row r="87" spans="1:7">
      <c r="A87" s="3">
        <f>IF(Suma!$Q111=1,Suma!J111,0)</f>
        <v>35543</v>
      </c>
      <c r="B87" s="5">
        <f>IF(Suma!$Q111=1,Suma!B111,0)</f>
        <v>44</v>
      </c>
      <c r="C87" s="5" t="str">
        <f>IF(Suma!$Q111=1,Suma!D111,0)</f>
        <v>Martin</v>
      </c>
      <c r="D87" s="5" t="str">
        <f>IF(Suma!$Q111=1,Suma!E111,0)</f>
        <v>Osoba</v>
      </c>
      <c r="E87" s="5" t="str">
        <f>IF(Suma!$Q111=1,Suma!G111,0)</f>
        <v>CZ</v>
      </c>
      <c r="F87" s="5" t="str">
        <f>IF(Suma!$Q111=1,Suma!H111,0)</f>
        <v>LOKOMOTIVA MEZIMĚSTÍ</v>
      </c>
      <c r="G87" s="5">
        <f>IF(Suma!$Q111=1,Suma!M111,0)</f>
        <v>1965</v>
      </c>
    </row>
    <row r="88" spans="1:7">
      <c r="A88" s="3">
        <f>IF(Suma!$Q101=1,Suma!J101,0)</f>
        <v>36250</v>
      </c>
      <c r="B88" s="5">
        <f>IF(Suma!$Q101=1,Suma!B101,0)</f>
        <v>32</v>
      </c>
      <c r="C88" s="5" t="str">
        <f>IF(Suma!$Q101=1,Suma!D101,0)</f>
        <v>Vítězslav</v>
      </c>
      <c r="D88" s="5" t="str">
        <f>IF(Suma!$Q101=1,Suma!E101,0)</f>
        <v>Šolc</v>
      </c>
      <c r="E88" s="5" t="str">
        <f>IF(Suma!$Q101=1,Suma!G101,0)</f>
        <v>CZ</v>
      </c>
      <c r="F88" s="5" t="str">
        <f>IF(Suma!$Q101=1,Suma!H101,0)</f>
        <v>BKL MACHOV</v>
      </c>
      <c r="G88" s="5">
        <f>IF(Suma!$Q101=1,Suma!M101,0)</f>
        <v>1991</v>
      </c>
    </row>
    <row r="89" spans="1:7">
      <c r="A89" s="3">
        <f>IF(Suma!$Q76=1,Suma!J76,0)</f>
        <v>36255</v>
      </c>
      <c r="B89" s="5">
        <f>IF(Suma!$Q76=1,Suma!B76,0)</f>
        <v>3</v>
      </c>
      <c r="C89" s="5" t="str">
        <f>IF(Suma!$Q76=1,Suma!D76,0)</f>
        <v>Jan</v>
      </c>
      <c r="D89" s="5" t="str">
        <f>IF(Suma!$Q76=1,Suma!E76,0)</f>
        <v>Pohl</v>
      </c>
      <c r="E89" s="5" t="str">
        <f>IF(Suma!$Q76=1,Suma!G76,0)</f>
        <v>CZ</v>
      </c>
      <c r="F89" s="5" t="str">
        <f>IF(Suma!$Q76=1,Suma!H76,0)</f>
        <v>SPARTAK POLICE</v>
      </c>
      <c r="G89" s="5">
        <f>IF(Suma!$Q76=1,Suma!M76,0)</f>
        <v>1976</v>
      </c>
    </row>
    <row r="90" spans="1:7">
      <c r="A90" s="3">
        <f>IF(Suma!$Q116=1,Suma!J116,0)</f>
        <v>36501</v>
      </c>
      <c r="B90" s="5">
        <f>IF(Suma!$Q116=1,Suma!B116,0)</f>
        <v>51</v>
      </c>
      <c r="C90" s="5" t="str">
        <f>IF(Suma!$Q116=1,Suma!D116,0)</f>
        <v>Tomáš</v>
      </c>
      <c r="D90" s="5" t="str">
        <f>IF(Suma!$Q116=1,Suma!E116,0)</f>
        <v>Burdych</v>
      </c>
      <c r="E90" s="5" t="str">
        <f>IF(Suma!$Q116=1,Suma!G116,0)</f>
        <v>CZ</v>
      </c>
      <c r="F90" s="5" t="str">
        <f>IF(Suma!$Q116=1,Suma!H116,0)</f>
        <v>BRM</v>
      </c>
      <c r="G90" s="5">
        <f>IF(Suma!$Q116=1,Suma!M116,0)</f>
        <v>1982</v>
      </c>
    </row>
    <row r="91" spans="1:7">
      <c r="A91" s="3">
        <f>IF(Suma!$Q120=1,Suma!J120,0)</f>
        <v>36551</v>
      </c>
      <c r="B91" s="5">
        <f>IF(Suma!$Q120=1,Suma!B120,0)</f>
        <v>56</v>
      </c>
      <c r="C91" s="5" t="str">
        <f>IF(Suma!$Q120=1,Suma!D120,0)</f>
        <v>Artur</v>
      </c>
      <c r="D91" s="5" t="str">
        <f>IF(Suma!$Q120=1,Suma!E120,0)</f>
        <v>Ganroňski</v>
      </c>
      <c r="E91" s="5" t="str">
        <f>IF(Suma!$Q120=1,Suma!G120,0)</f>
        <v>PL</v>
      </c>
      <c r="F91" s="5" t="str">
        <f>IF(Suma!$Q120=1,Suma!H120,0)</f>
        <v>KGB KAMIENA GORA</v>
      </c>
      <c r="G91" s="5">
        <f>IF(Suma!$Q120=1,Suma!M120,0)</f>
        <v>1964</v>
      </c>
    </row>
    <row r="92" spans="1:7">
      <c r="A92" s="3">
        <f>IF(Suma!$Q131=1,Suma!J131,0)</f>
        <v>36573</v>
      </c>
      <c r="B92" s="5">
        <f>IF(Suma!$Q131=1,Suma!B131,0)</f>
        <v>69</v>
      </c>
      <c r="C92" s="5" t="str">
        <f>IF(Suma!$Q131=1,Suma!D131,0)</f>
        <v>Tomáš</v>
      </c>
      <c r="D92" s="5" t="str">
        <f>IF(Suma!$Q131=1,Suma!E131,0)</f>
        <v>Heller</v>
      </c>
      <c r="E92" s="5" t="str">
        <f>IF(Suma!$Q131=1,Suma!G131,0)</f>
        <v>CZ</v>
      </c>
      <c r="F92" s="5" t="str">
        <f>IF(Suma!$Q131=1,Suma!H131,0)</f>
        <v>HRADEC KRÁLOVÉ</v>
      </c>
      <c r="G92" s="5">
        <f>IF(Suma!$Q131=1,Suma!M131,0)</f>
        <v>1981</v>
      </c>
    </row>
    <row r="93" spans="1:7">
      <c r="A93" s="3">
        <f>IF(Suma!$Q141=1,Suma!J141,0)</f>
        <v>37246</v>
      </c>
      <c r="B93" s="5">
        <f>IF(Suma!$Q141=1,Suma!B141,0)</f>
        <v>79</v>
      </c>
      <c r="C93" s="5" t="str">
        <f>IF(Suma!$Q141=1,Suma!D141,0)</f>
        <v>Eva</v>
      </c>
      <c r="D93" s="5" t="str">
        <f>IF(Suma!$Q141=1,Suma!E141,0)</f>
        <v>Vítová</v>
      </c>
      <c r="E93" s="5" t="str">
        <f>IF(Suma!$Q141=1,Suma!G141,0)</f>
        <v>CZ</v>
      </c>
      <c r="F93" s="5" t="str">
        <f>IF(Suma!$Q141=1,Suma!H141,0)</f>
        <v>SK NOVÉ MĚSTO NM</v>
      </c>
      <c r="G93" s="5">
        <f>IF(Suma!$Q141=1,Suma!M141,0)</f>
        <v>1975</v>
      </c>
    </row>
    <row r="94" spans="1:7">
      <c r="A94" s="3">
        <f>IF(Suma!$Q91=1,Suma!J91,0)</f>
        <v>37276</v>
      </c>
      <c r="B94" s="5">
        <f>IF(Suma!$Q91=1,Suma!B91,0)</f>
        <v>21</v>
      </c>
      <c r="C94" s="5" t="str">
        <f>IF(Suma!$Q91=1,Suma!D91,0)</f>
        <v>Michal</v>
      </c>
      <c r="D94" s="5" t="str">
        <f>IF(Suma!$Q91=1,Suma!E91,0)</f>
        <v>Kábrt</v>
      </c>
      <c r="E94" s="5" t="str">
        <f>IF(Suma!$Q91=1,Suma!G91,0)</f>
        <v>CZ</v>
      </c>
      <c r="F94" s="5" t="str">
        <f>IF(Suma!$Q91=1,Suma!H91,0)</f>
        <v>RTYNĚ PODKRKONOŠÍ</v>
      </c>
      <c r="G94" s="5">
        <f>IF(Suma!$Q91=1,Suma!M91,0)</f>
        <v>1972</v>
      </c>
    </row>
    <row r="95" spans="1:7">
      <c r="A95" s="3">
        <f>IF(Suma!$Q98=1,Suma!J98,0)</f>
        <v>37421</v>
      </c>
      <c r="B95" s="5">
        <f>IF(Suma!$Q98=1,Suma!B98,0)</f>
        <v>29</v>
      </c>
      <c r="C95" s="5" t="str">
        <f>IF(Suma!$Q98=1,Suma!D98,0)</f>
        <v>Jonáš</v>
      </c>
      <c r="D95" s="5" t="str">
        <f>IF(Suma!$Q98=1,Suma!E98,0)</f>
        <v>Chudý</v>
      </c>
      <c r="E95" s="5" t="str">
        <f>IF(Suma!$Q98=1,Suma!G98,0)</f>
        <v>CZ</v>
      </c>
      <c r="F95" s="5" t="str">
        <f>IF(Suma!$Q98=1,Suma!H98,0)</f>
        <v>TJ KLUB DOBRUŠKA</v>
      </c>
      <c r="G95" s="5">
        <f>IF(Suma!$Q98=1,Suma!M98,0)</f>
        <v>1990</v>
      </c>
    </row>
    <row r="96" spans="1:7">
      <c r="A96" s="3">
        <f>IF(Suma!$Q112=1,Suma!J112,0)</f>
        <v>38139</v>
      </c>
      <c r="B96" s="5">
        <f>IF(Suma!$Q112=1,Suma!B112,0)</f>
        <v>45</v>
      </c>
      <c r="C96" s="5" t="str">
        <f>IF(Suma!$Q112=1,Suma!D112,0)</f>
        <v>Jacek</v>
      </c>
      <c r="D96" s="5" t="str">
        <f>IF(Suma!$Q112=1,Suma!E112,0)</f>
        <v>Baranowski</v>
      </c>
      <c r="E96" s="5" t="str">
        <f>IF(Suma!$Q112=1,Suma!G112,0)</f>
        <v>PL</v>
      </c>
      <c r="F96" s="5" t="str">
        <f>IF(Suma!$Q112=1,Suma!H112,0)</f>
        <v>FABRICIA STOOR</v>
      </c>
      <c r="G96" s="5">
        <f>IF(Suma!$Q112=1,Suma!M112,0)</f>
        <v>1978</v>
      </c>
    </row>
    <row r="97" spans="1:7">
      <c r="A97" s="3">
        <f>IF(Suma!$Q135=1,Suma!J135,0)</f>
        <v>38268</v>
      </c>
      <c r="B97" s="5">
        <f>IF(Suma!$Q135=1,Suma!B135,0)</f>
        <v>73</v>
      </c>
      <c r="C97" s="5" t="str">
        <f>IF(Suma!$Q135=1,Suma!D135,0)</f>
        <v>Josef</v>
      </c>
      <c r="D97" s="5" t="str">
        <f>IF(Suma!$Q135=1,Suma!E135,0)</f>
        <v>Siegel</v>
      </c>
      <c r="E97" s="5" t="str">
        <f>IF(Suma!$Q135=1,Suma!G135,0)</f>
        <v>CZ</v>
      </c>
      <c r="F97" s="5" t="str">
        <f>IF(Suma!$Q135=1,Suma!H135,0)</f>
        <v>AC CHOCEŇ</v>
      </c>
      <c r="G97" s="5">
        <f>IF(Suma!$Q135=1,Suma!M135,0)</f>
        <v>1958</v>
      </c>
    </row>
    <row r="98" spans="1:7">
      <c r="A98" s="3">
        <f>IF(Suma!$Q132=1,Suma!J132,0)</f>
        <v>38559</v>
      </c>
      <c r="B98" s="5">
        <f>IF(Suma!$Q132=1,Suma!B132,0)</f>
        <v>70</v>
      </c>
      <c r="C98" s="5" t="str">
        <f>IF(Suma!$Q132=1,Suma!D132,0)</f>
        <v>Jaroslav</v>
      </c>
      <c r="D98" s="5" t="str">
        <f>IF(Suma!$Q132=1,Suma!E132,0)</f>
        <v>Mazač</v>
      </c>
      <c r="E98" s="5" t="str">
        <f>IF(Suma!$Q132=1,Suma!G132,0)</f>
        <v>CZ</v>
      </c>
      <c r="F98" s="5" t="str">
        <f>IF(Suma!$Q132=1,Suma!H132,0)</f>
        <v>SK HRONOV</v>
      </c>
      <c r="G98" s="5">
        <f>IF(Suma!$Q132=1,Suma!M132,0)</f>
        <v>1968</v>
      </c>
    </row>
    <row r="99" spans="1:7">
      <c r="A99" s="3">
        <f>IF(Suma!$Q94=1,Suma!J94,0)</f>
        <v>39035</v>
      </c>
      <c r="B99" s="5">
        <f>IF(Suma!$Q94=1,Suma!B94,0)</f>
        <v>24</v>
      </c>
      <c r="C99" s="5" t="str">
        <f>IF(Suma!$Q94=1,Suma!D94,0)</f>
        <v>František</v>
      </c>
      <c r="D99" s="5" t="str">
        <f>IF(Suma!$Q94=1,Suma!E94,0)</f>
        <v>Krátký</v>
      </c>
      <c r="E99" s="5" t="str">
        <f>IF(Suma!$Q94=1,Suma!G94,0)</f>
        <v>CZ</v>
      </c>
      <c r="F99" s="5" t="str">
        <f>IF(Suma!$Q94=1,Suma!H94,0)</f>
        <v>KRÁLÍKY</v>
      </c>
      <c r="G99" s="5">
        <f>IF(Suma!$Q94=1,Suma!M94,0)</f>
        <v>1943</v>
      </c>
    </row>
    <row r="100" spans="1:7" hidden="1">
      <c r="A100" s="3">
        <f>IF(Suma!$Q158=1,Suma!J158,0)</f>
        <v>0</v>
      </c>
      <c r="B100" s="5">
        <f>IF(Suma!$Q158=1,Suma!B158,0)</f>
        <v>0</v>
      </c>
      <c r="C100" s="5">
        <f>IF(Suma!$Q158=1,Suma!D158,0)</f>
        <v>0</v>
      </c>
      <c r="D100" s="5">
        <f>IF(Suma!$Q158=1,Suma!E158,0)</f>
        <v>0</v>
      </c>
      <c r="E100" s="5">
        <f>IF(Suma!$Q158=1,Suma!G158,0)</f>
        <v>0</v>
      </c>
      <c r="F100" s="5">
        <f>IF(Suma!$Q158=1,Suma!H158,0)</f>
        <v>0</v>
      </c>
      <c r="G100" s="5">
        <f>IF(Suma!$Q158=1,Suma!M158,0)</f>
        <v>0</v>
      </c>
    </row>
    <row r="101" spans="1:7">
      <c r="A101" s="3">
        <f>IF(Suma!$Q106=1,Suma!J106,0)</f>
        <v>39287</v>
      </c>
      <c r="B101" s="5">
        <f>IF(Suma!$Q106=1,Suma!B106,0)</f>
        <v>37</v>
      </c>
      <c r="C101" s="5" t="str">
        <f>IF(Suma!$Q106=1,Suma!D106,0)</f>
        <v>Jakub</v>
      </c>
      <c r="D101" s="5" t="str">
        <f>IF(Suma!$Q106=1,Suma!E106,0)</f>
        <v>Rücker</v>
      </c>
      <c r="E101" s="5" t="str">
        <f>IF(Suma!$Q106=1,Suma!G106,0)</f>
        <v>CZ</v>
      </c>
      <c r="F101" s="5" t="str">
        <f>IF(Suma!$Q106=1,Suma!H106,0)</f>
        <v>BONBON LHOTA</v>
      </c>
      <c r="G101" s="5">
        <f>IF(Suma!$Q106=1,Suma!M106,0)</f>
        <v>1988</v>
      </c>
    </row>
    <row r="102" spans="1:7">
      <c r="A102" s="3">
        <f>IF(Suma!$Q99=1,Suma!J99,0)</f>
        <v>39574</v>
      </c>
      <c r="B102" s="5">
        <f>IF(Suma!$Q99=1,Suma!B99,0)</f>
        <v>30</v>
      </c>
      <c r="C102" s="5" t="str">
        <f>IF(Suma!$Q99=1,Suma!D99,0)</f>
        <v>Miroslav</v>
      </c>
      <c r="D102" s="5" t="str">
        <f>IF(Suma!$Q99=1,Suma!E99,0)</f>
        <v>Krupička</v>
      </c>
      <c r="E102" s="5" t="str">
        <f>IF(Suma!$Q99=1,Suma!G99,0)</f>
        <v>CZ</v>
      </c>
      <c r="F102" s="5" t="str">
        <f>IF(Suma!$Q99=1,Suma!H99,0)</f>
        <v>JISKRA ÚSTÍ NAD ORLICÍ</v>
      </c>
      <c r="G102" s="5">
        <f>IF(Suma!$Q99=1,Suma!M99,0)</f>
        <v>1953</v>
      </c>
    </row>
    <row r="103" spans="1:7">
      <c r="A103" s="3">
        <f>IF(Suma!$Q142=1,Suma!J142,0)</f>
        <v>40079</v>
      </c>
      <c r="B103" s="5">
        <f>IF(Suma!$Q142=1,Suma!B142,0)</f>
        <v>80</v>
      </c>
      <c r="C103" s="5" t="str">
        <f>IF(Suma!$Q142=1,Suma!D142,0)</f>
        <v>Josef</v>
      </c>
      <c r="D103" s="5" t="str">
        <f>IF(Suma!$Q142=1,Suma!E142,0)</f>
        <v>Vanta</v>
      </c>
      <c r="E103" s="5" t="str">
        <f>IF(Suma!$Q142=1,Suma!G142,0)</f>
        <v>CZ</v>
      </c>
      <c r="F103" s="5" t="str">
        <f>IF(Suma!$Q142=1,Suma!H142,0)</f>
        <v>SK HRONOV</v>
      </c>
      <c r="G103" s="5">
        <f>IF(Suma!$Q142=1,Suma!M142,0)</f>
        <v>1962</v>
      </c>
    </row>
    <row r="104" spans="1:7">
      <c r="A104" s="3">
        <f>IF(Suma!$Q80=1,Suma!J80,0)</f>
        <v>40164</v>
      </c>
      <c r="B104" s="5">
        <f>IF(Suma!$Q80=1,Suma!B80,0)</f>
        <v>7</v>
      </c>
      <c r="C104" s="5" t="str">
        <f>IF(Suma!$Q80=1,Suma!D80,0)</f>
        <v>Lenka</v>
      </c>
      <c r="D104" s="5" t="str">
        <f>IF(Suma!$Q80=1,Suma!E80,0)</f>
        <v>Hanušová</v>
      </c>
      <c r="E104" s="5" t="str">
        <f>IF(Suma!$Q80=1,Suma!G80,0)</f>
        <v>CZ</v>
      </c>
      <c r="F104" s="5" t="str">
        <f>IF(Suma!$Q80=1,Suma!H80,0)</f>
        <v>TJ JANOVIČKY</v>
      </c>
      <c r="G104" s="5">
        <f>IF(Suma!$Q80=1,Suma!M80,0)</f>
        <v>1979</v>
      </c>
    </row>
    <row r="105" spans="1:7" hidden="1">
      <c r="A105" s="3">
        <f>IF(Suma!$Q160=1,Suma!J160,0)</f>
        <v>0</v>
      </c>
      <c r="B105" s="5">
        <f>IF(Suma!$Q160=1,Suma!B160,0)</f>
        <v>0</v>
      </c>
      <c r="C105" s="5">
        <f>IF(Suma!$Q160=1,Suma!D160,0)</f>
        <v>0</v>
      </c>
      <c r="D105" s="5">
        <f>IF(Suma!$Q160=1,Suma!E160,0)</f>
        <v>0</v>
      </c>
      <c r="E105" s="5">
        <f>IF(Suma!$Q160=1,Suma!G160,0)</f>
        <v>0</v>
      </c>
      <c r="F105" s="5">
        <f>IF(Suma!$Q160=1,Suma!H160,0)</f>
        <v>0</v>
      </c>
      <c r="G105" s="5">
        <f>IF(Suma!$Q160=1,Suma!M160,0)</f>
        <v>0</v>
      </c>
    </row>
    <row r="106" spans="1:7">
      <c r="A106" s="3">
        <f>IF(Suma!$Q100=1,Suma!J100,0)</f>
        <v>40180</v>
      </c>
      <c r="B106" s="5">
        <f>IF(Suma!$Q100=1,Suma!B100,0)</f>
        <v>31</v>
      </c>
      <c r="C106" s="5" t="str">
        <f>IF(Suma!$Q100=1,Suma!D100,0)</f>
        <v>Vítězslav</v>
      </c>
      <c r="D106" s="5" t="str">
        <f>IF(Suma!$Q100=1,Suma!E100,0)</f>
        <v>Šolc</v>
      </c>
      <c r="E106" s="5" t="str">
        <f>IF(Suma!$Q100=1,Suma!G100,0)</f>
        <v>CZ</v>
      </c>
      <c r="F106" s="5" t="str">
        <f>IF(Suma!$Q100=1,Suma!H100,0)</f>
        <v>BKL MACHOV</v>
      </c>
      <c r="G106" s="5">
        <f>IF(Suma!$Q100=1,Suma!M100,0)</f>
        <v>1957</v>
      </c>
    </row>
    <row r="107" spans="1:7" hidden="1">
      <c r="A107" s="3">
        <f>IF(Suma!$Q145=1,Suma!J145,0)</f>
        <v>0</v>
      </c>
      <c r="B107" s="5">
        <f>IF(Suma!$Q145=1,Suma!B145,0)</f>
        <v>0</v>
      </c>
      <c r="C107" s="5">
        <f>IF(Suma!$Q145=1,Suma!D145,0)</f>
        <v>0</v>
      </c>
      <c r="D107" s="5">
        <f>IF(Suma!$Q145=1,Suma!E145,0)</f>
        <v>0</v>
      </c>
      <c r="E107" s="5">
        <f>IF(Suma!$Q145=1,Suma!G145,0)</f>
        <v>0</v>
      </c>
      <c r="F107" s="5">
        <f>IF(Suma!$Q145=1,Suma!H145,0)</f>
        <v>0</v>
      </c>
      <c r="G107" s="5">
        <f>IF(Suma!$Q145=1,Suma!M145,0)</f>
        <v>0</v>
      </c>
    </row>
    <row r="108" spans="1:7">
      <c r="A108" s="3">
        <f>IF(Suma!$Q90=1,Suma!J90,0)</f>
        <v>41001</v>
      </c>
      <c r="B108" s="5">
        <f>IF(Suma!$Q90=1,Suma!B90,0)</f>
        <v>19</v>
      </c>
      <c r="C108" s="5" t="str">
        <f>IF(Suma!$Q90=1,Suma!D90,0)</f>
        <v>Martin</v>
      </c>
      <c r="D108" s="5" t="str">
        <f>IF(Suma!$Q90=1,Suma!E90,0)</f>
        <v>Vašíček</v>
      </c>
      <c r="E108" s="5" t="str">
        <f>IF(Suma!$Q90=1,Suma!G90,0)</f>
        <v>CZ</v>
      </c>
      <c r="F108" s="5" t="str">
        <f>IF(Suma!$Q90=1,Suma!H90,0)</f>
        <v>MARATONSTAV ÚPICE</v>
      </c>
      <c r="G108" s="5">
        <f>IF(Suma!$Q90=1,Suma!M90,0)</f>
        <v>1971</v>
      </c>
    </row>
    <row r="109" spans="1:7">
      <c r="A109" s="3">
        <f>IF(Suma!$Q126=1,Suma!J126,0)</f>
        <v>41110</v>
      </c>
      <c r="B109" s="5">
        <f>IF(Suma!$Q126=1,Suma!B126,0)</f>
        <v>64</v>
      </c>
      <c r="C109" s="5" t="str">
        <f>IF(Suma!$Q126=1,Suma!D126,0)</f>
        <v>Vladimir</v>
      </c>
      <c r="D109" s="5" t="str">
        <f>IF(Suma!$Q126=1,Suma!E126,0)</f>
        <v>Bříza</v>
      </c>
      <c r="E109" s="5" t="str">
        <f>IF(Suma!$Q126=1,Suma!G126,0)</f>
        <v>CZ</v>
      </c>
      <c r="F109" s="5" t="str">
        <f>IF(Suma!$Q126=1,Suma!H126,0)</f>
        <v>KRB CHRUDIM</v>
      </c>
      <c r="G109" s="5">
        <f>IF(Suma!$Q126=1,Suma!M126,0)</f>
        <v>1951</v>
      </c>
    </row>
    <row r="110" spans="1:7" hidden="1">
      <c r="A110" s="3">
        <f>IF(Suma!$Q146=1,Suma!J146,0)</f>
        <v>0</v>
      </c>
      <c r="B110" s="5">
        <f>IF(Suma!$Q146=1,Suma!B146,0)</f>
        <v>0</v>
      </c>
      <c r="C110" s="5">
        <f>IF(Suma!$Q146=1,Suma!D146,0)</f>
        <v>0</v>
      </c>
      <c r="D110" s="5">
        <f>IF(Suma!$Q146=1,Suma!E146,0)</f>
        <v>0</v>
      </c>
      <c r="E110" s="5">
        <f>IF(Suma!$Q146=1,Suma!G146,0)</f>
        <v>0</v>
      </c>
      <c r="F110" s="5">
        <f>IF(Suma!$Q146=1,Suma!H146,0)</f>
        <v>0</v>
      </c>
      <c r="G110" s="5">
        <f>IF(Suma!$Q146=1,Suma!M146,0)</f>
        <v>0</v>
      </c>
    </row>
    <row r="111" spans="1:7">
      <c r="A111" s="3">
        <f>IF(Suma!$Q85=1,Suma!J85,0)</f>
        <v>41410</v>
      </c>
      <c r="B111" s="5">
        <f>IF(Suma!$Q85=1,Suma!B85,0)</f>
        <v>12</v>
      </c>
      <c r="C111" s="5" t="str">
        <f>IF(Suma!$Q85=1,Suma!D85,0)</f>
        <v>Jiří</v>
      </c>
      <c r="D111" s="5" t="str">
        <f>IF(Suma!$Q85=1,Suma!E85,0)</f>
        <v>Javůrek</v>
      </c>
      <c r="E111" s="5" t="str">
        <f>IF(Suma!$Q85=1,Suma!G85,0)</f>
        <v>CZ</v>
      </c>
      <c r="F111" s="5" t="str">
        <f>IF(Suma!$Q85=1,Suma!H85,0)</f>
        <v>MARATONSTAV ÚPICE</v>
      </c>
      <c r="G111" s="5">
        <f>IF(Suma!$Q85=1,Suma!M85,0)</f>
        <v>1948</v>
      </c>
    </row>
    <row r="112" spans="1:7">
      <c r="A112" s="3">
        <f>IF(Suma!$Q82=1,Suma!J82,0)</f>
        <v>42422</v>
      </c>
      <c r="B112" s="5">
        <f>IF(Suma!$Q82=1,Suma!B82,0)</f>
        <v>9</v>
      </c>
      <c r="C112" s="5" t="str">
        <f>IF(Suma!$Q82=1,Suma!D82,0)</f>
        <v>Jiří</v>
      </c>
      <c r="D112" s="5" t="str">
        <f>IF(Suma!$Q82=1,Suma!E82,0)</f>
        <v>Malý</v>
      </c>
      <c r="E112" s="5" t="str">
        <f>IF(Suma!$Q82=1,Suma!G82,0)</f>
        <v>CZ</v>
      </c>
      <c r="F112" s="5" t="str">
        <f>IF(Suma!$Q82=1,Suma!H82,0)</f>
        <v>ZŠ MEZIMĚSTÍ</v>
      </c>
      <c r="G112" s="5">
        <f>IF(Suma!$Q82=1,Suma!M82,0)</f>
        <v>1963</v>
      </c>
    </row>
    <row r="113" spans="1:7" hidden="1">
      <c r="A113" s="3">
        <f>IF(Suma!$Q147=1,Suma!J147,0)</f>
        <v>0</v>
      </c>
      <c r="B113" s="5">
        <f>IF(Suma!$Q147=1,Suma!B147,0)</f>
        <v>0</v>
      </c>
      <c r="C113" s="5">
        <f>IF(Suma!$Q147=1,Suma!D147,0)</f>
        <v>0</v>
      </c>
      <c r="D113" s="5">
        <f>IF(Suma!$Q147=1,Suma!E147,0)</f>
        <v>0</v>
      </c>
      <c r="E113" s="5">
        <f>IF(Suma!$Q147=1,Suma!G147,0)</f>
        <v>0</v>
      </c>
      <c r="F113" s="5">
        <f>IF(Suma!$Q147=1,Suma!H147,0)</f>
        <v>0</v>
      </c>
      <c r="G113" s="5">
        <f>IF(Suma!$Q147=1,Suma!M147,0)</f>
        <v>0</v>
      </c>
    </row>
    <row r="114" spans="1:7">
      <c r="A114" s="3">
        <f>IF(Suma!$Q89=1,Suma!J89,0)</f>
        <v>44401</v>
      </c>
      <c r="B114" s="5">
        <f>IF(Suma!$Q89=1,Suma!B89,0)</f>
        <v>17</v>
      </c>
      <c r="C114" s="5" t="str">
        <f>IF(Suma!$Q89=1,Suma!D89,0)</f>
        <v>Piotr</v>
      </c>
      <c r="D114" s="5" t="str">
        <f>IF(Suma!$Q89=1,Suma!E89,0)</f>
        <v>Baranowski</v>
      </c>
      <c r="E114" s="5" t="str">
        <f>IF(Suma!$Q89=1,Suma!G89,0)</f>
        <v>PL</v>
      </c>
      <c r="F114" s="5" t="str">
        <f>IF(Suma!$Q89=1,Suma!H89,0)</f>
        <v>WAŁBRZYCH</v>
      </c>
      <c r="G114" s="5">
        <f>IF(Suma!$Q89=1,Suma!M89,0)</f>
        <v>1988</v>
      </c>
    </row>
    <row r="115" spans="1:7">
      <c r="A115" s="3">
        <f>IF(Suma!$Q75=1,Suma!J75,0)</f>
        <v>44465</v>
      </c>
      <c r="B115" s="5">
        <f>IF(Suma!$Q75=1,Suma!B75,0)</f>
        <v>2</v>
      </c>
      <c r="C115" s="5" t="str">
        <f>IF(Suma!$Q75=1,Suma!D75,0)</f>
        <v>Miloš</v>
      </c>
      <c r="D115" s="5" t="str">
        <f>IF(Suma!$Q75=1,Suma!E75,0)</f>
        <v>Stupka</v>
      </c>
      <c r="E115" s="5" t="str">
        <f>IF(Suma!$Q75=1,Suma!G75,0)</f>
        <v>CZ</v>
      </c>
      <c r="F115" s="5" t="str">
        <f>IF(Suma!$Q75=1,Suma!H75,0)</f>
        <v>TJ MEZIMĚSTÍ</v>
      </c>
      <c r="G115" s="5">
        <f>IF(Suma!$Q75=1,Suma!M75,0)</f>
        <v>1960</v>
      </c>
    </row>
    <row r="116" spans="1:7" hidden="1">
      <c r="A116" s="3">
        <f>IF(Suma!$Q156=1,Suma!J156,0)</f>
        <v>0</v>
      </c>
      <c r="B116" s="5">
        <f>IF(Suma!$Q156=1,Suma!B156,0)</f>
        <v>0</v>
      </c>
      <c r="C116" s="5">
        <f>IF(Suma!$Q156=1,Suma!D156,0)</f>
        <v>0</v>
      </c>
      <c r="D116" s="5">
        <f>IF(Suma!$Q156=1,Suma!E156,0)</f>
        <v>0</v>
      </c>
      <c r="E116" s="5">
        <f>IF(Suma!$Q156=1,Suma!G156,0)</f>
        <v>0</v>
      </c>
      <c r="F116" s="5">
        <f>IF(Suma!$Q156=1,Suma!H156,0)</f>
        <v>0</v>
      </c>
      <c r="G116" s="5">
        <f>IF(Suma!$Q156=1,Suma!M156,0)</f>
        <v>0</v>
      </c>
    </row>
    <row r="117" spans="1:7">
      <c r="A117" s="3">
        <f>IF(Suma!$Q95=1,Suma!J95,0)</f>
        <v>44546</v>
      </c>
      <c r="B117" s="5">
        <f>IF(Suma!$Q95=1,Suma!B95,0)</f>
        <v>25</v>
      </c>
      <c r="C117" s="5" t="str">
        <f>IF(Suma!$Q95=1,Suma!D95,0)</f>
        <v>Michal</v>
      </c>
      <c r="D117" s="5" t="str">
        <f>IF(Suma!$Q95=1,Suma!E95,0)</f>
        <v>Leszko</v>
      </c>
      <c r="E117" s="5" t="str">
        <f>IF(Suma!$Q95=1,Suma!G95,0)</f>
        <v>PL</v>
      </c>
      <c r="F117" s="5" t="str">
        <f>IF(Suma!$Q95=1,Suma!H95,0)</f>
        <v>SWIDNICA</v>
      </c>
      <c r="G117" s="5">
        <f>IF(Suma!$Q95=1,Suma!M95,0)</f>
        <v>1980</v>
      </c>
    </row>
    <row r="118" spans="1:7">
      <c r="A118" s="3">
        <f>IF(Suma!$Q129=1,Suma!J129,0)</f>
        <v>45058</v>
      </c>
      <c r="B118" s="5">
        <f>IF(Suma!$Q129=1,Suma!B129,0)</f>
        <v>67</v>
      </c>
      <c r="C118" s="5" t="str">
        <f>IF(Suma!$Q129=1,Suma!D129,0)</f>
        <v>Petr</v>
      </c>
      <c r="D118" s="5" t="str">
        <f>IF(Suma!$Q129=1,Suma!E129,0)</f>
        <v>Hynek</v>
      </c>
      <c r="E118" s="5" t="str">
        <f>IF(Suma!$Q129=1,Suma!G129,0)</f>
        <v>CZ</v>
      </c>
      <c r="F118" s="5" t="str">
        <f>IF(Suma!$Q129=1,Suma!H129,0)</f>
        <v>SK NOVÉ MĚSTO NM</v>
      </c>
      <c r="G118" s="5">
        <f>IF(Suma!$Q129=1,Suma!M129,0)</f>
        <v>1963</v>
      </c>
    </row>
    <row r="119" spans="1:7" hidden="1">
      <c r="A119" s="3">
        <f>IF(Suma!$Q150=1,Suma!J150,0)</f>
        <v>0</v>
      </c>
      <c r="B119" s="5">
        <f>IF(Suma!$Q150=1,Suma!B150,0)</f>
        <v>0</v>
      </c>
      <c r="C119" s="5">
        <f>IF(Suma!$Q150=1,Suma!D150,0)</f>
        <v>0</v>
      </c>
      <c r="D119" s="5">
        <f>IF(Suma!$Q150=1,Suma!E150,0)</f>
        <v>0</v>
      </c>
      <c r="E119" s="5">
        <f>IF(Suma!$Q150=1,Suma!G150,0)</f>
        <v>0</v>
      </c>
      <c r="F119" s="5">
        <f>IF(Suma!$Q150=1,Suma!H150,0)</f>
        <v>0</v>
      </c>
      <c r="G119" s="5">
        <f>IF(Suma!$Q150=1,Suma!M150,0)</f>
        <v>0</v>
      </c>
    </row>
    <row r="120" spans="1:7">
      <c r="A120" s="3">
        <f>IF(Suma!$Q144=1,Suma!J144,0)</f>
        <v>45356</v>
      </c>
      <c r="B120" s="5">
        <f>IF(Suma!$Q144=1,Suma!B144,0)</f>
        <v>58</v>
      </c>
      <c r="C120" s="5" t="str">
        <f>IF(Suma!$Q144=1,Suma!D144,0)</f>
        <v>Andrej</v>
      </c>
      <c r="D120" s="5" t="str">
        <f>IF(Suma!$Q144=1,Suma!E144,0)</f>
        <v>Kubielewicz</v>
      </c>
      <c r="E120" s="5" t="str">
        <f>IF(Suma!$Q144=1,Suma!G144,0)</f>
        <v>PL</v>
      </c>
      <c r="F120" s="5" t="str">
        <f>IF(Suma!$Q144=1,Suma!H144,0)</f>
        <v>KGB KAMIENA GORA</v>
      </c>
      <c r="G120" s="5">
        <f>IF(Suma!$Q144=1,Suma!M144,0)</f>
        <v>1956</v>
      </c>
    </row>
    <row r="121" spans="1:7">
      <c r="A121" s="3">
        <f>IF(Suma!$Q107=1,Suma!J107,0)</f>
        <v>45385</v>
      </c>
      <c r="B121" s="5">
        <f>IF(Suma!$Q107=1,Suma!B107,0)</f>
        <v>39</v>
      </c>
      <c r="C121" s="5" t="str">
        <f>IF(Suma!$Q107=1,Suma!D107,0)</f>
        <v>Daniela</v>
      </c>
      <c r="D121" s="5" t="str">
        <f>IF(Suma!$Q107=1,Suma!E107,0)</f>
        <v>Tylošová</v>
      </c>
      <c r="E121" s="5" t="str">
        <f>IF(Suma!$Q107=1,Suma!G107,0)</f>
        <v>CZ</v>
      </c>
      <c r="F121" s="5" t="str">
        <f>IF(Suma!$Q107=1,Suma!H107,0)</f>
        <v>HI SPORTTEAM</v>
      </c>
      <c r="G121" s="5">
        <f>IF(Suma!$Q107=1,Suma!M107,0)</f>
        <v>1978</v>
      </c>
    </row>
    <row r="122" spans="1:7">
      <c r="A122" s="3">
        <f>IF(Suma!$Q118=1,Suma!J118,0)</f>
        <v>45569</v>
      </c>
      <c r="B122" s="5">
        <f>IF(Suma!$Q118=1,Suma!B118,0)</f>
        <v>54</v>
      </c>
      <c r="C122" s="5" t="str">
        <f>IF(Suma!$Q118=1,Suma!D118,0)</f>
        <v>Libuše</v>
      </c>
      <c r="D122" s="5" t="str">
        <f>IF(Suma!$Q118=1,Suma!E118,0)</f>
        <v>Sokolová</v>
      </c>
      <c r="E122" s="5" t="str">
        <f>IF(Suma!$Q118=1,Suma!G118,0)</f>
        <v>CZ</v>
      </c>
      <c r="F122" s="5" t="str">
        <f>IF(Suma!$Q118=1,Suma!H118,0)</f>
        <v>NOVÉ MĚSTO NM</v>
      </c>
      <c r="G122" s="5">
        <f>IF(Suma!$Q118=1,Suma!M118,0)</f>
        <v>1988</v>
      </c>
    </row>
    <row r="123" spans="1:7">
      <c r="A123" s="3">
        <f>IF(Suma!$Q113=1,Suma!J113,0)</f>
        <v>46401</v>
      </c>
      <c r="B123" s="5">
        <f>IF(Suma!$Q113=1,Suma!B113,0)</f>
        <v>46</v>
      </c>
      <c r="C123" s="5" t="str">
        <f>IF(Suma!$Q113=1,Suma!D113,0)</f>
        <v>Martina</v>
      </c>
      <c r="D123" s="5" t="str">
        <f>IF(Suma!$Q113=1,Suma!E113,0)</f>
        <v>Jirásková</v>
      </c>
      <c r="E123" s="5" t="str">
        <f>IF(Suma!$Q113=1,Suma!G113,0)</f>
        <v>CZ</v>
      </c>
      <c r="F123" s="5" t="str">
        <f>IF(Suma!$Q113=1,Suma!H113,0)</f>
        <v>R CLUB HRONOV</v>
      </c>
      <c r="G123" s="5">
        <f>IF(Suma!$Q113=1,Suma!M113,0)</f>
        <v>1995</v>
      </c>
    </row>
    <row r="124" spans="1:7">
      <c r="A124" s="3">
        <f>IF(Suma!$Q115=1,Suma!J115,0)</f>
        <v>47072</v>
      </c>
      <c r="B124" s="5">
        <f>IF(Suma!$Q115=1,Suma!B115,0)</f>
        <v>50</v>
      </c>
      <c r="C124" s="5" t="str">
        <f>IF(Suma!$Q115=1,Suma!D115,0)</f>
        <v>Oldřich</v>
      </c>
      <c r="D124" s="5" t="str">
        <f>IF(Suma!$Q115=1,Suma!E115,0)</f>
        <v>Werner</v>
      </c>
      <c r="E124" s="5" t="str">
        <f>IF(Suma!$Q115=1,Suma!G115,0)</f>
        <v>CZ</v>
      </c>
      <c r="F124" s="5" t="str">
        <f>IF(Suma!$Q115=1,Suma!H115,0)</f>
        <v>MEZIMĚSTÍ</v>
      </c>
      <c r="G124" s="5">
        <f>IF(Suma!$Q115=1,Suma!M115,0)</f>
        <v>1964</v>
      </c>
    </row>
    <row r="125" spans="1:7">
      <c r="A125" s="3">
        <f>IF(Suma!$Q83=1,Suma!J83,0)</f>
        <v>47093</v>
      </c>
      <c r="B125" s="5">
        <f>IF(Suma!$Q83=1,Suma!B83,0)</f>
        <v>10</v>
      </c>
      <c r="C125" s="5" t="str">
        <f>IF(Suma!$Q83=1,Suma!D83,0)</f>
        <v>Jaroslav</v>
      </c>
      <c r="D125" s="5" t="str">
        <f>IF(Suma!$Q83=1,Suma!E83,0)</f>
        <v>Mžourek</v>
      </c>
      <c r="E125" s="5" t="str">
        <f>IF(Suma!$Q83=1,Suma!G83,0)</f>
        <v>CZ</v>
      </c>
      <c r="F125" s="5" t="str">
        <f>IF(Suma!$Q83=1,Suma!H83,0)</f>
        <v>VÁLEČCI</v>
      </c>
      <c r="G125" s="5">
        <f>IF(Suma!$Q83=1,Suma!M83,0)</f>
        <v>1970</v>
      </c>
    </row>
    <row r="126" spans="1:7">
      <c r="A126" s="3">
        <f>IF(Suma!$Q78=1,Suma!J78,0)</f>
        <v>47103</v>
      </c>
      <c r="B126" s="5">
        <f>IF(Suma!$Q78=1,Suma!B78,0)</f>
        <v>5</v>
      </c>
      <c r="C126" s="5" t="str">
        <f>IF(Suma!$Q78=1,Suma!D78,0)</f>
        <v>Lukáš</v>
      </c>
      <c r="D126" s="5" t="str">
        <f>IF(Suma!$Q78=1,Suma!E78,0)</f>
        <v>Lorenc</v>
      </c>
      <c r="E126" s="5" t="str">
        <f>IF(Suma!$Q78=1,Suma!G78,0)</f>
        <v>CZ</v>
      </c>
      <c r="F126" s="5" t="str">
        <f>IF(Suma!$Q78=1,Suma!H78,0)</f>
        <v>TJ MEZIMĚSTÍ</v>
      </c>
      <c r="G126" s="5">
        <f>IF(Suma!$Q78=1,Suma!M78,0)</f>
        <v>1975</v>
      </c>
    </row>
    <row r="127" spans="1:7">
      <c r="A127" s="3">
        <f>IF(Suma!$Q110=1,Suma!J110,0)</f>
        <v>47304</v>
      </c>
      <c r="B127" s="5">
        <f>IF(Suma!$Q110=1,Suma!B110,0)</f>
        <v>43</v>
      </c>
      <c r="C127" s="5" t="str">
        <f>IF(Suma!$Q110=1,Suma!D110,0)</f>
        <v>Luboš</v>
      </c>
      <c r="D127" s="5" t="str">
        <f>IF(Suma!$Q110=1,Suma!E110,0)</f>
        <v>Matějíček</v>
      </c>
      <c r="E127" s="5" t="str">
        <f>IF(Suma!$Q110=1,Suma!G110,0)</f>
        <v>CZ</v>
      </c>
      <c r="F127" s="5" t="str">
        <f>IF(Suma!$Q110=1,Suma!H110,0)</f>
        <v>HOVRCH</v>
      </c>
      <c r="G127" s="5">
        <f>IF(Suma!$Q110=1,Suma!M110,0)</f>
        <v>1962</v>
      </c>
    </row>
    <row r="128" spans="1:7" hidden="1">
      <c r="A128" s="3">
        <f>IF(Suma!$Q148=1,Suma!J148,0)</f>
        <v>0</v>
      </c>
      <c r="B128" s="5">
        <f>IF(Suma!$Q148=1,Suma!B148,0)</f>
        <v>0</v>
      </c>
      <c r="C128" s="5">
        <f>IF(Suma!$Q148=1,Suma!D148,0)</f>
        <v>0</v>
      </c>
      <c r="D128" s="5">
        <f>IF(Suma!$Q148=1,Suma!E148,0)</f>
        <v>0</v>
      </c>
      <c r="E128" s="5">
        <f>IF(Suma!$Q148=1,Suma!G148,0)</f>
        <v>0</v>
      </c>
      <c r="F128" s="5">
        <f>IF(Suma!$Q148=1,Suma!H148,0)</f>
        <v>0</v>
      </c>
      <c r="G128" s="5">
        <f>IF(Suma!$Q148=1,Suma!M148,0)</f>
        <v>0</v>
      </c>
    </row>
    <row r="129" spans="1:7" hidden="1">
      <c r="A129" s="3">
        <f>IF(Suma!$Q151=1,Suma!J151,0)</f>
        <v>0</v>
      </c>
      <c r="B129" s="5">
        <f>IF(Suma!$Q151=1,Suma!B151,0)</f>
        <v>0</v>
      </c>
      <c r="C129" s="5">
        <f>IF(Suma!$Q151=1,Suma!D151,0)</f>
        <v>0</v>
      </c>
      <c r="D129" s="5">
        <f>IF(Suma!$Q151=1,Suma!E151,0)</f>
        <v>0</v>
      </c>
      <c r="E129" s="5">
        <f>IF(Suma!$Q151=1,Suma!G151,0)</f>
        <v>0</v>
      </c>
      <c r="F129" s="5">
        <f>IF(Suma!$Q151=1,Suma!H151,0)</f>
        <v>0</v>
      </c>
      <c r="G129" s="5">
        <f>IF(Suma!$Q151=1,Suma!M151,0)</f>
        <v>0</v>
      </c>
    </row>
    <row r="130" spans="1:7">
      <c r="A130" s="3">
        <f>IF(Suma!$Q114=1,Suma!J114,0)</f>
        <v>47416</v>
      </c>
      <c r="B130" s="5">
        <f>IF(Suma!$Q114=1,Suma!B114,0)</f>
        <v>47</v>
      </c>
      <c r="C130" s="5" t="str">
        <f>IF(Suma!$Q114=1,Suma!D114,0)</f>
        <v>Petr</v>
      </c>
      <c r="D130" s="5" t="str">
        <f>IF(Suma!$Q114=1,Suma!E114,0)</f>
        <v>Jirásek</v>
      </c>
      <c r="E130" s="5" t="str">
        <f>IF(Suma!$Q114=1,Suma!G114,0)</f>
        <v>CZ</v>
      </c>
      <c r="F130" s="5" t="str">
        <f>IF(Suma!$Q114=1,Suma!H114,0)</f>
        <v>R CLUB HRONOV</v>
      </c>
      <c r="G130" s="5">
        <f>IF(Suma!$Q114=1,Suma!M114,0)</f>
        <v>1968</v>
      </c>
    </row>
    <row r="131" spans="1:7">
      <c r="A131" s="3">
        <f>IF(Suma!$Q140=1,Suma!J140,0)</f>
        <v>47449</v>
      </c>
      <c r="B131" s="5">
        <f>IF(Suma!$Q140=1,Suma!B140,0)</f>
        <v>78</v>
      </c>
      <c r="C131" s="5" t="str">
        <f>IF(Suma!$Q140=1,Suma!D140,0)</f>
        <v>Zdeněk</v>
      </c>
      <c r="D131" s="5" t="str">
        <f>IF(Suma!$Q140=1,Suma!E140,0)</f>
        <v>Krajč</v>
      </c>
      <c r="E131" s="5" t="str">
        <f>IF(Suma!$Q140=1,Suma!G140,0)</f>
        <v>CZ</v>
      </c>
      <c r="F131" s="5" t="str">
        <f>IF(Suma!$Q140=1,Suma!H140,0)</f>
        <v>TRUTNOV</v>
      </c>
      <c r="G131" s="5">
        <f>IF(Suma!$Q140=1,Suma!M140,0)</f>
        <v>1954</v>
      </c>
    </row>
    <row r="132" spans="1:7">
      <c r="A132" s="3">
        <f>IF(Suma!$Q128=1,Suma!J128,0)</f>
        <v>47491</v>
      </c>
      <c r="B132" s="5">
        <f>IF(Suma!$Q128=1,Suma!B128,0)</f>
        <v>66</v>
      </c>
      <c r="C132" s="5" t="str">
        <f>IF(Suma!$Q128=1,Suma!D128,0)</f>
        <v>Marie</v>
      </c>
      <c r="D132" s="5" t="str">
        <f>IF(Suma!$Q128=1,Suma!E128,0)</f>
        <v>Šlechtová</v>
      </c>
      <c r="E132" s="5" t="str">
        <f>IF(Suma!$Q128=1,Suma!G128,0)</f>
        <v>CZ</v>
      </c>
      <c r="F132" s="5" t="str">
        <f>IF(Suma!$Q128=1,Suma!H128,0)</f>
        <v>TJ SOKOL JAROMĚŘ</v>
      </c>
      <c r="G132" s="5">
        <f>IF(Suma!$Q128=1,Suma!M128,0)</f>
        <v>1952</v>
      </c>
    </row>
    <row r="133" spans="1:7">
      <c r="A133" s="3">
        <f>IF(Suma!$Q74=1,Suma!J74,0)</f>
        <v>48315</v>
      </c>
      <c r="B133" s="5">
        <f>IF(Suma!$Q74=1,Suma!B74,0)</f>
        <v>1</v>
      </c>
      <c r="C133" s="5" t="str">
        <f>IF(Suma!$Q74=1,Suma!D74,0)</f>
        <v>Kristýna</v>
      </c>
      <c r="D133" s="5" t="str">
        <f>IF(Suma!$Q74=1,Suma!E74,0)</f>
        <v>Šretrová</v>
      </c>
      <c r="E133" s="5" t="str">
        <f>IF(Suma!$Q74=1,Suma!G74,0)</f>
        <v>CZ</v>
      </c>
      <c r="F133" s="5">
        <f>IF(Suma!$Q74=1,Suma!H74,0)</f>
        <v>0</v>
      </c>
      <c r="G133" s="5">
        <f>IF(Suma!$Q74=1,Suma!M74,0)</f>
        <v>1977</v>
      </c>
    </row>
    <row r="134" spans="1:7" hidden="1">
      <c r="A134" s="3">
        <f>IF(Suma!$Q157=1,Suma!J157,0)</f>
        <v>0</v>
      </c>
      <c r="B134" s="5">
        <f>IF(Suma!$Q157=1,Suma!B157,0)</f>
        <v>0</v>
      </c>
      <c r="C134" s="5">
        <f>IF(Suma!$Q157=1,Suma!D157,0)</f>
        <v>0</v>
      </c>
      <c r="D134" s="5">
        <f>IF(Suma!$Q157=1,Suma!E157,0)</f>
        <v>0</v>
      </c>
      <c r="E134" s="5">
        <f>IF(Suma!$Q157=1,Suma!G157,0)</f>
        <v>0</v>
      </c>
      <c r="F134" s="5">
        <f>IF(Suma!$Q157=1,Suma!H157,0)</f>
        <v>0</v>
      </c>
      <c r="G134" s="5">
        <f>IF(Suma!$Q157=1,Suma!M157,0)</f>
        <v>0</v>
      </c>
    </row>
    <row r="135" spans="1:7">
      <c r="A135" s="3">
        <f>IF(Suma!$Q79=1,Suma!J79,0)</f>
        <v>48439</v>
      </c>
      <c r="B135" s="5">
        <f>IF(Suma!$Q79=1,Suma!B79,0)</f>
        <v>6</v>
      </c>
      <c r="C135" s="5" t="str">
        <f>IF(Suma!$Q79=1,Suma!D79,0)</f>
        <v>Eva</v>
      </c>
      <c r="D135" s="5" t="str">
        <f>IF(Suma!$Q79=1,Suma!E79,0)</f>
        <v>Šefcová</v>
      </c>
      <c r="E135" s="5" t="str">
        <f>IF(Suma!$Q79=1,Suma!G79,0)</f>
        <v>CZ</v>
      </c>
      <c r="F135" s="5" t="str">
        <f>IF(Suma!$Q79=1,Suma!H79,0)</f>
        <v>SPARTAK POLICE</v>
      </c>
      <c r="G135" s="5">
        <f>IF(Suma!$Q79=1,Suma!M79,0)</f>
        <v>1964</v>
      </c>
    </row>
    <row r="136" spans="1:7">
      <c r="A136" s="3">
        <f>IF(Suma!$Q134=1,Suma!J134,0)</f>
        <v>48507</v>
      </c>
      <c r="B136" s="5">
        <f>IF(Suma!$Q134=1,Suma!B134,0)</f>
        <v>72</v>
      </c>
      <c r="C136" s="5" t="str">
        <f>IF(Suma!$Q134=1,Suma!D134,0)</f>
        <v>Milan</v>
      </c>
      <c r="D136" s="5" t="str">
        <f>IF(Suma!$Q134=1,Suma!E134,0)</f>
        <v>Siegel</v>
      </c>
      <c r="E136" s="5" t="str">
        <f>IF(Suma!$Q134=1,Suma!G134,0)</f>
        <v>CZ</v>
      </c>
      <c r="F136" s="5" t="str">
        <f>IF(Suma!$Q134=1,Suma!H134,0)</f>
        <v>RADEŠOV HASIČI</v>
      </c>
      <c r="G136" s="5">
        <f>IF(Suma!$Q134=1,Suma!M134,0)</f>
        <v>1954</v>
      </c>
    </row>
    <row r="137" spans="1:7">
      <c r="A137" s="3">
        <f>IF(Suma!$Q125=1,Suma!J125,0)</f>
        <v>49067</v>
      </c>
      <c r="B137" s="5">
        <f>IF(Suma!$Q125=1,Suma!B125,0)</f>
        <v>63</v>
      </c>
      <c r="C137" s="5" t="str">
        <f>IF(Suma!$Q125=1,Suma!D125,0)</f>
        <v>Hana</v>
      </c>
      <c r="D137" s="5" t="str">
        <f>IF(Suma!$Q125=1,Suma!E125,0)</f>
        <v>Vacková</v>
      </c>
      <c r="E137" s="5" t="str">
        <f>IF(Suma!$Q125=1,Suma!G125,0)</f>
        <v>CZ</v>
      </c>
      <c r="F137" s="5" t="str">
        <f>IF(Suma!$Q125=1,Suma!H125,0)</f>
        <v>SOKOL STARKOČ</v>
      </c>
      <c r="G137" s="5">
        <f>IF(Suma!$Q125=1,Suma!M125,0)</f>
        <v>1956</v>
      </c>
    </row>
    <row r="138" spans="1:7">
      <c r="A138" s="3">
        <f>IF(Suma!$Q105=1,Suma!J105,0)</f>
        <v>49438</v>
      </c>
      <c r="B138" s="5">
        <f>IF(Suma!$Q105=1,Suma!B105,0)</f>
        <v>36</v>
      </c>
      <c r="C138" s="5" t="str">
        <f>IF(Suma!$Q105=1,Suma!D105,0)</f>
        <v>Oldřich</v>
      </c>
      <c r="D138" s="5" t="str">
        <f>IF(Suma!$Q105=1,Suma!E105,0)</f>
        <v>Rücker</v>
      </c>
      <c r="E138" s="5" t="str">
        <f>IF(Suma!$Q105=1,Suma!G105,0)</f>
        <v>CZ</v>
      </c>
      <c r="F138" s="5" t="str">
        <f>IF(Suma!$Q105=1,Suma!H105,0)</f>
        <v>BONBON LHOTA</v>
      </c>
      <c r="G138" s="5">
        <f>IF(Suma!$Q105=1,Suma!M105,0)</f>
        <v>1955</v>
      </c>
    </row>
    <row r="139" spans="1:7">
      <c r="A139" s="3">
        <f>IF(Suma!$Q133=1,Suma!J133,0)</f>
        <v>50340</v>
      </c>
      <c r="B139" s="5">
        <f>IF(Suma!$Q133=1,Suma!B133,0)</f>
        <v>71</v>
      </c>
      <c r="C139" s="5" t="str">
        <f>IF(Suma!$Q133=1,Suma!D133,0)</f>
        <v>Dagmar</v>
      </c>
      <c r="D139" s="5" t="str">
        <f>IF(Suma!$Q133=1,Suma!E133,0)</f>
        <v>Hauschková</v>
      </c>
      <c r="E139" s="5" t="str">
        <f>IF(Suma!$Q133=1,Suma!G133,0)</f>
        <v>CZ</v>
      </c>
      <c r="F139" s="5" t="str">
        <f>IF(Suma!$Q133=1,Suma!H133,0)</f>
        <v>SPARTAK POLICE</v>
      </c>
      <c r="G139" s="5">
        <f>IF(Suma!$Q133=1,Suma!M133,0)</f>
        <v>1965</v>
      </c>
    </row>
    <row r="140" spans="1:7">
      <c r="A140" s="3">
        <f>IF(Suma!$Q117=1,Suma!J117,0)</f>
        <v>51074</v>
      </c>
      <c r="B140" s="5">
        <f>IF(Suma!$Q117=1,Suma!B117,0)</f>
        <v>53</v>
      </c>
      <c r="C140" s="5" t="str">
        <f>IF(Suma!$Q117=1,Suma!D117,0)</f>
        <v>Jiří</v>
      </c>
      <c r="D140" s="5" t="str">
        <f>IF(Suma!$Q117=1,Suma!E117,0)</f>
        <v>Libra</v>
      </c>
      <c r="E140" s="5" t="str">
        <f>IF(Suma!$Q117=1,Suma!G117,0)</f>
        <v>CZ</v>
      </c>
      <c r="F140" s="5" t="str">
        <f>IF(Suma!$Q117=1,Suma!H117,0)</f>
        <v>LBC NOVÉ MĚSTO NM</v>
      </c>
      <c r="G140" s="5">
        <f>IF(Suma!$Q117=1,Suma!M117,0)</f>
        <v>1937</v>
      </c>
    </row>
    <row r="141" spans="1:7" hidden="1">
      <c r="A141" s="3">
        <f>IF(Suma!$Q154=1,Suma!J154,0)</f>
        <v>0</v>
      </c>
      <c r="B141" s="5">
        <f>IF(Suma!$Q154=1,Suma!B154,0)</f>
        <v>0</v>
      </c>
      <c r="C141" s="5">
        <f>IF(Suma!$Q154=1,Suma!D154,0)</f>
        <v>0</v>
      </c>
      <c r="D141" s="5">
        <f>IF(Suma!$Q154=1,Suma!E154,0)</f>
        <v>0</v>
      </c>
      <c r="E141" s="5">
        <f>IF(Suma!$Q154=1,Suma!G154,0)</f>
        <v>0</v>
      </c>
      <c r="F141" s="5">
        <f>IF(Suma!$Q154=1,Suma!H154,0)</f>
        <v>0</v>
      </c>
      <c r="G141" s="5">
        <f>IF(Suma!$Q154=1,Suma!M154,0)</f>
        <v>0</v>
      </c>
    </row>
    <row r="142" spans="1:7">
      <c r="A142" s="3">
        <f>IF(Suma!$Q96=1,Suma!J96,0)</f>
        <v>53034</v>
      </c>
      <c r="B142" s="5">
        <f>IF(Suma!$Q96=1,Suma!B96,0)</f>
        <v>26</v>
      </c>
      <c r="C142" s="5" t="str">
        <f>IF(Suma!$Q96=1,Suma!D96,0)</f>
        <v>Vladislav</v>
      </c>
      <c r="D142" s="5" t="str">
        <f>IF(Suma!$Q96=1,Suma!E96,0)</f>
        <v>Brož</v>
      </c>
      <c r="E142" s="5" t="str">
        <f>IF(Suma!$Q96=1,Suma!G96,0)</f>
        <v>CZ</v>
      </c>
      <c r="F142" s="5" t="str">
        <f>IF(Suma!$Q96=1,Suma!H96,0)</f>
        <v>BROUMOV</v>
      </c>
      <c r="G142" s="5">
        <f>IF(Suma!$Q96=1,Suma!M96,0)</f>
        <v>1979</v>
      </c>
    </row>
    <row r="143" spans="1:7">
      <c r="A143" s="3">
        <f>IF(Suma!$Q97=1,Suma!J97,0)</f>
        <v>53039</v>
      </c>
      <c r="B143" s="5">
        <f>IF(Suma!$Q97=1,Suma!B97,0)</f>
        <v>27</v>
      </c>
      <c r="C143" s="5" t="str">
        <f>IF(Suma!$Q97=1,Suma!D97,0)</f>
        <v>Petra</v>
      </c>
      <c r="D143" s="5" t="str">
        <f>IF(Suma!$Q97=1,Suma!E97,0)</f>
        <v>Kociánová</v>
      </c>
      <c r="E143" s="5" t="str">
        <f>IF(Suma!$Q97=1,Suma!G97,0)</f>
        <v>CZ</v>
      </c>
      <c r="F143" s="5" t="str">
        <f>IF(Suma!$Q97=1,Suma!H97,0)</f>
        <v>KOCIÁNOVÁ</v>
      </c>
      <c r="G143" s="5">
        <f>IF(Suma!$Q97=1,Suma!M97,0)</f>
        <v>1984</v>
      </c>
    </row>
    <row r="144" spans="1:7">
      <c r="A144" s="3">
        <f>IF(Suma!$Q136=1,Suma!J136,0)</f>
        <v>53366</v>
      </c>
      <c r="B144" s="5">
        <f>IF(Suma!$Q136=1,Suma!B136,0)</f>
        <v>74</v>
      </c>
      <c r="C144" s="5" t="str">
        <f>IF(Suma!$Q136=1,Suma!D136,0)</f>
        <v>Magda</v>
      </c>
      <c r="D144" s="5" t="str">
        <f>IF(Suma!$Q136=1,Suma!E136,0)</f>
        <v>Siegelová</v>
      </c>
      <c r="E144" s="5" t="str">
        <f>IF(Suma!$Q136=1,Suma!G136,0)</f>
        <v>CZ</v>
      </c>
      <c r="F144" s="5" t="str">
        <f>IF(Suma!$Q136=1,Suma!H136,0)</f>
        <v>AC CHOCEŇ</v>
      </c>
      <c r="G144" s="5">
        <f>IF(Suma!$Q136=1,Suma!M136,0)</f>
        <v>1965</v>
      </c>
    </row>
    <row r="145" spans="1:7">
      <c r="A145" s="3">
        <f>IF(Suma!$Q130=1,Suma!J130,0)</f>
        <v>55010</v>
      </c>
      <c r="B145" s="5">
        <f>IF(Suma!$Q130=1,Suma!B130,0)</f>
        <v>68</v>
      </c>
      <c r="C145" s="5" t="str">
        <f>IF(Suma!$Q130=1,Suma!D130,0)</f>
        <v>Hana</v>
      </c>
      <c r="D145" s="5" t="str">
        <f>IF(Suma!$Q130=1,Suma!E130,0)</f>
        <v>Hellerová</v>
      </c>
      <c r="E145" s="5" t="str">
        <f>IF(Suma!$Q130=1,Suma!G130,0)</f>
        <v>CZ</v>
      </c>
      <c r="F145" s="5" t="str">
        <f>IF(Suma!$Q130=1,Suma!H130,0)</f>
        <v>HRADEC KRÁLOVÉ</v>
      </c>
      <c r="G145" s="5">
        <f>IF(Suma!$Q130=1,Suma!M130,0)</f>
        <v>1961</v>
      </c>
    </row>
    <row r="146" spans="1:7" hidden="1">
      <c r="A146" s="3">
        <f>IF(Suma!$Q159=1,Suma!J159,0)</f>
        <v>0</v>
      </c>
      <c r="B146" s="5">
        <f>IF(Suma!$Q159=1,Suma!B159,0)</f>
        <v>0</v>
      </c>
      <c r="C146" s="5">
        <f>IF(Suma!$Q159=1,Suma!D159,0)</f>
        <v>0</v>
      </c>
      <c r="D146" s="5">
        <f>IF(Suma!$Q159=1,Suma!E159,0)</f>
        <v>0</v>
      </c>
      <c r="E146" s="5">
        <f>IF(Suma!$Q159=1,Suma!G159,0)</f>
        <v>0</v>
      </c>
      <c r="F146" s="5">
        <f>IF(Suma!$Q159=1,Suma!H159,0)</f>
        <v>0</v>
      </c>
      <c r="G146" s="5">
        <f>IF(Suma!$Q159=1,Suma!M159,0)</f>
        <v>0</v>
      </c>
    </row>
    <row r="147" spans="1:7" hidden="1">
      <c r="A147" s="3">
        <f>IF(Suma!$Q153=1,Suma!J153,0)</f>
        <v>0</v>
      </c>
      <c r="B147" s="5">
        <f>IF(Suma!$Q153=1,Suma!B153,0)</f>
        <v>0</v>
      </c>
      <c r="C147" s="5">
        <f>IF(Suma!$Q153=1,Suma!D153,0)</f>
        <v>0</v>
      </c>
      <c r="D147" s="5">
        <f>IF(Suma!$Q153=1,Suma!E153,0)</f>
        <v>0</v>
      </c>
      <c r="E147" s="5">
        <f>IF(Suma!$Q153=1,Suma!G153,0)</f>
        <v>0</v>
      </c>
      <c r="F147" s="5">
        <f>IF(Suma!$Q153=1,Suma!H153,0)</f>
        <v>0</v>
      </c>
      <c r="G147" s="5">
        <f>IF(Suma!$Q153=1,Suma!M153,0)</f>
        <v>0</v>
      </c>
    </row>
    <row r="148" spans="1:7" hidden="1">
      <c r="A148" s="3">
        <f>IF(Suma!$Q161=1,Suma!J161,0)</f>
        <v>0</v>
      </c>
      <c r="B148" s="5">
        <f>IF(Suma!$Q161=1,Suma!B161,0)</f>
        <v>0</v>
      </c>
      <c r="C148" s="5">
        <f>IF(Suma!$Q161=1,Suma!D161,0)</f>
        <v>0</v>
      </c>
      <c r="D148" s="5">
        <f>IF(Suma!$Q161=1,Suma!E161,0)</f>
        <v>0</v>
      </c>
      <c r="E148" s="5">
        <f>IF(Suma!$Q161=1,Suma!G161,0)</f>
        <v>0</v>
      </c>
      <c r="F148" s="5">
        <f>IF(Suma!$Q161=1,Suma!H161,0)</f>
        <v>0</v>
      </c>
      <c r="G148" s="5">
        <f>IF(Suma!$Q161=1,Suma!M161,0)</f>
        <v>0</v>
      </c>
    </row>
    <row r="149" spans="1:7">
      <c r="A149" s="3">
        <f>IF(Suma!$Q127=1,Suma!J127,0)</f>
        <v>55040</v>
      </c>
      <c r="B149" s="5">
        <f>IF(Suma!$Q127=1,Suma!B127,0)</f>
        <v>65</v>
      </c>
      <c r="C149" s="5" t="str">
        <f>IF(Suma!$Q127=1,Suma!D127,0)</f>
        <v>Vítězslav</v>
      </c>
      <c r="D149" s="5" t="str">
        <f>IF(Suma!$Q127=1,Suma!E127,0)</f>
        <v>Jantsch</v>
      </c>
      <c r="E149" s="5" t="str">
        <f>IF(Suma!$Q127=1,Suma!G127,0)</f>
        <v>CZ</v>
      </c>
      <c r="F149" s="5" t="str">
        <f>IF(Suma!$Q127=1,Suma!H127,0)</f>
        <v>LIAZ JABLONEC</v>
      </c>
      <c r="G149" s="5">
        <f>IF(Suma!$Q127=1,Suma!M127,0)</f>
        <v>1935</v>
      </c>
    </row>
    <row r="150" spans="1:7">
      <c r="A150" s="3">
        <f>IF(Suma!$Q143=1,Suma!J143,0)</f>
        <v>55245</v>
      </c>
      <c r="B150" s="5">
        <f>IF(Suma!$Q143=1,Suma!B143,0)</f>
        <v>57</v>
      </c>
      <c r="C150" s="5" t="str">
        <f>IF(Suma!$Q143=1,Suma!D143,0)</f>
        <v>Zenobia</v>
      </c>
      <c r="D150" s="5" t="str">
        <f>IF(Suma!$Q143=1,Suma!E143,0)</f>
        <v>Kubielewicz</v>
      </c>
      <c r="E150" s="5" t="str">
        <f>IF(Suma!$Q143=1,Suma!G143,0)</f>
        <v>PL</v>
      </c>
      <c r="F150" s="5" t="str">
        <f>IF(Suma!$Q143=1,Suma!H143,0)</f>
        <v>KGB KAMIENA GORA</v>
      </c>
      <c r="G150" s="5">
        <f>IF(Suma!$Q143=1,Suma!M143,0)</f>
        <v>1958</v>
      </c>
    </row>
    <row r="151" spans="1:7" hidden="1">
      <c r="A151" s="3">
        <f>IF(Suma!$Q149=1,Suma!J149,0)</f>
        <v>0</v>
      </c>
      <c r="B151" s="5">
        <f>IF(Suma!$Q149=1,Suma!B149,0)</f>
        <v>0</v>
      </c>
      <c r="C151" s="5">
        <f>IF(Suma!$Q149=1,Suma!D149,0)</f>
        <v>0</v>
      </c>
      <c r="D151" s="5">
        <f>IF(Suma!$Q149=1,Suma!E149,0)</f>
        <v>0</v>
      </c>
      <c r="E151" s="5">
        <f>IF(Suma!$Q149=1,Suma!G149,0)</f>
        <v>0</v>
      </c>
      <c r="F151" s="5">
        <f>IF(Suma!$Q149=1,Suma!H149,0)</f>
        <v>0</v>
      </c>
      <c r="G151" s="5">
        <f>IF(Suma!$Q149=1,Suma!M149,0)</f>
        <v>0</v>
      </c>
    </row>
    <row r="152" spans="1:7">
      <c r="A152" s="3">
        <f>IF(Suma!$Q121=1,Suma!J121,0)</f>
        <v>56440</v>
      </c>
      <c r="B152" s="5">
        <f>IF(Suma!$Q121=1,Suma!B121,0)</f>
        <v>59</v>
      </c>
      <c r="C152" s="5" t="str">
        <f>IF(Suma!$Q121=1,Suma!D121,0)</f>
        <v>Robert</v>
      </c>
      <c r="D152" s="5" t="str">
        <f>IF(Suma!$Q121=1,Suma!E121,0)</f>
        <v>Rutkowski</v>
      </c>
      <c r="E152" s="5" t="str">
        <f>IF(Suma!$Q121=1,Suma!G121,0)</f>
        <v>PL</v>
      </c>
      <c r="F152" s="5" t="str">
        <f>IF(Suma!$Q121=1,Suma!H121,0)</f>
        <v>KGB KAMIENA GORA</v>
      </c>
      <c r="G152" s="5">
        <f>IF(Suma!$Q121=1,Suma!M121,0)</f>
        <v>1968</v>
      </c>
    </row>
    <row r="153" spans="1:7">
      <c r="A153" s="3">
        <f>IF(Suma!$Q92=1,Suma!J92,0)</f>
        <v>56590</v>
      </c>
      <c r="B153" s="5">
        <f>IF(Suma!$Q92=1,Suma!B92,0)</f>
        <v>22</v>
      </c>
      <c r="C153" s="5" t="str">
        <f>IF(Suma!$Q92=1,Suma!D92,0)</f>
        <v>Eva</v>
      </c>
      <c r="D153" s="5" t="str">
        <f>IF(Suma!$Q92=1,Suma!E92,0)</f>
        <v>Friebelová</v>
      </c>
      <c r="E153" s="5" t="str">
        <f>IF(Suma!$Q92=1,Suma!G92,0)</f>
        <v>CZ</v>
      </c>
      <c r="F153" s="5" t="str">
        <f>IF(Suma!$Q92=1,Suma!H92,0)</f>
        <v>MARATONSTAV ÚPICE</v>
      </c>
      <c r="G153" s="5">
        <f>IF(Suma!$Q92=1,Suma!M92,0)</f>
        <v>1962</v>
      </c>
    </row>
    <row r="154" spans="1:7">
      <c r="A154" s="3">
        <f>IF(Suma!$Q122=1,Suma!J122,0)</f>
        <v>57400</v>
      </c>
      <c r="B154" s="5">
        <f>IF(Suma!$Q122=1,Suma!B122,0)</f>
        <v>60</v>
      </c>
      <c r="C154" s="5" t="str">
        <f>IF(Suma!$Q122=1,Suma!D122,0)</f>
        <v>Evelina</v>
      </c>
      <c r="D154" s="5" t="str">
        <f>IF(Suma!$Q122=1,Suma!E122,0)</f>
        <v>Rutkowski</v>
      </c>
      <c r="E154" s="5" t="str">
        <f>IF(Suma!$Q122=1,Suma!G122,0)</f>
        <v>PL</v>
      </c>
      <c r="F154" s="5" t="str">
        <f>IF(Suma!$Q122=1,Suma!H122,0)</f>
        <v>KGB KAMIENA GORA</v>
      </c>
      <c r="G154" s="5">
        <f>IF(Suma!$Q122=1,Suma!M122,0)</f>
        <v>1992</v>
      </c>
    </row>
    <row r="155" spans="1:7" hidden="1">
      <c r="A155" s="3">
        <f>IF(Suma!$Q152=1,Suma!J152,0)</f>
        <v>0</v>
      </c>
      <c r="B155" s="5">
        <f>IF(Suma!$Q152=1,Suma!B152,0)</f>
        <v>0</v>
      </c>
      <c r="C155" s="5">
        <f>IF(Suma!$Q152=1,Suma!D152,0)</f>
        <v>0</v>
      </c>
      <c r="D155" s="5">
        <f>IF(Suma!$Q152=1,Suma!E152,0)</f>
        <v>0</v>
      </c>
      <c r="E155" s="5">
        <f>IF(Suma!$Q152=1,Suma!G152,0)</f>
        <v>0</v>
      </c>
      <c r="F155" s="5">
        <f>IF(Suma!$Q152=1,Suma!H152,0)</f>
        <v>0</v>
      </c>
      <c r="G155" s="5">
        <f>IF(Suma!$Q152=1,Suma!M152,0)</f>
        <v>0</v>
      </c>
    </row>
    <row r="156" spans="1:7" hidden="1">
      <c r="A156" s="3">
        <f>IF(Suma!$Q155=1,Suma!J155,0)</f>
        <v>0</v>
      </c>
      <c r="B156" s="5">
        <f>IF(Suma!$Q155=1,Suma!B155,0)</f>
        <v>0</v>
      </c>
      <c r="C156" s="5">
        <f>IF(Suma!$Q155=1,Suma!D155,0)</f>
        <v>0</v>
      </c>
      <c r="D156" s="5">
        <f>IF(Suma!$Q155=1,Suma!E155,0)</f>
        <v>0</v>
      </c>
      <c r="E156" s="5">
        <f>IF(Suma!$Q155=1,Suma!G155,0)</f>
        <v>0</v>
      </c>
      <c r="F156" s="5">
        <f>IF(Suma!$Q155=1,Suma!H155,0)</f>
        <v>0</v>
      </c>
      <c r="G156" s="5">
        <f>IF(Suma!$Q155=1,Suma!M155,0)</f>
        <v>0</v>
      </c>
    </row>
    <row r="157" spans="1:7">
      <c r="A157" s="3">
        <f>IF(Suma!$Q87=1,Suma!J87,0)</f>
        <v>58310</v>
      </c>
      <c r="B157" s="5">
        <f>IF(Suma!$Q87=1,Suma!B87,0)</f>
        <v>14</v>
      </c>
      <c r="C157" s="5" t="str">
        <f>IF(Suma!$Q87=1,Suma!D87,0)</f>
        <v>Miloslava</v>
      </c>
      <c r="D157" s="5" t="str">
        <f>IF(Suma!$Q87=1,Suma!E87,0)</f>
        <v>Vraštilová</v>
      </c>
      <c r="E157" s="5" t="str">
        <f>IF(Suma!$Q87=1,Suma!G87,0)</f>
        <v>CZ</v>
      </c>
      <c r="F157" s="5" t="str">
        <f>IF(Suma!$Q87=1,Suma!H87,0)</f>
        <v>MARATONSTAV ÚPICE</v>
      </c>
      <c r="G157" s="5">
        <f>IF(Suma!$Q87=1,Suma!M87,0)</f>
        <v>1956</v>
      </c>
    </row>
    <row r="158" spans="1:7">
      <c r="A158" s="3">
        <f>IF(Suma!$Q138=1,Suma!J138,0)</f>
        <v>59170</v>
      </c>
      <c r="B158" s="5">
        <f>IF(Suma!$Q138=1,Suma!B138,0)</f>
        <v>76</v>
      </c>
      <c r="C158" s="5" t="str">
        <f>IF(Suma!$Q138=1,Suma!D138,0)</f>
        <v>Lenka</v>
      </c>
      <c r="D158" s="5" t="str">
        <f>IF(Suma!$Q138=1,Suma!E138,0)</f>
        <v>Kráčmarová</v>
      </c>
      <c r="E158" s="5" t="str">
        <f>IF(Suma!$Q138=1,Suma!G138,0)</f>
        <v>CZ</v>
      </c>
      <c r="F158" s="5" t="str">
        <f>IF(Suma!$Q138=1,Suma!H138,0)</f>
        <v>SPARTAK POLICE</v>
      </c>
      <c r="G158" s="5">
        <f>IF(Suma!$Q138=1,Suma!M138,0)</f>
        <v>1984</v>
      </c>
    </row>
    <row r="159" spans="1:7">
      <c r="A159" s="3">
        <f>IF(Suma!$Q124=1,Suma!J124,0)</f>
        <v>59330</v>
      </c>
      <c r="B159" s="5">
        <f>IF(Suma!$Q124=1,Suma!B124,0)</f>
        <v>62</v>
      </c>
      <c r="C159" s="5" t="str">
        <f>IF(Suma!$Q124=1,Suma!D124,0)</f>
        <v>Hana</v>
      </c>
      <c r="D159" s="5" t="str">
        <f>IF(Suma!$Q124=1,Suma!E124,0)</f>
        <v>Šternerová</v>
      </c>
      <c r="E159" s="5" t="str">
        <f>IF(Suma!$Q124=1,Suma!G124,0)</f>
        <v>CZ</v>
      </c>
      <c r="F159" s="5" t="str">
        <f>IF(Suma!$Q124=1,Suma!H124,0)</f>
        <v>HRADEC KRÁLOVÉ</v>
      </c>
      <c r="G159" s="5">
        <f>IF(Suma!$Q124=1,Suma!M124,0)</f>
        <v>1963</v>
      </c>
    </row>
    <row r="160" spans="1:7">
      <c r="A160" s="3">
        <f>IF(Suma!$Q137=1,Suma!J137,0)</f>
        <v>102430</v>
      </c>
      <c r="B160" s="5">
        <f>IF(Suma!$Q137=1,Suma!B137,0)</f>
        <v>75</v>
      </c>
      <c r="C160" s="5" t="str">
        <f>IF(Suma!$Q137=1,Suma!D137,0)</f>
        <v>Josef</v>
      </c>
      <c r="D160" s="5" t="str">
        <f>IF(Suma!$Q137=1,Suma!E137,0)</f>
        <v>Krátký</v>
      </c>
      <c r="E160" s="5" t="str">
        <f>IF(Suma!$Q137=1,Suma!G137,0)</f>
        <v>CZ</v>
      </c>
      <c r="F160" s="5" t="str">
        <f>IF(Suma!$Q137=1,Suma!H137,0)</f>
        <v>HVĚZDA PARDUBICE</v>
      </c>
      <c r="G160" s="5">
        <f>IF(Suma!$Q137=1,Suma!M137,0)</f>
        <v>1965</v>
      </c>
    </row>
    <row r="161" spans="1:7">
      <c r="A161" s="3">
        <f>IF(Suma!$Q123=1,Suma!J123,0)</f>
        <v>102440</v>
      </c>
      <c r="B161" s="5">
        <f>IF(Suma!$Q123=1,Suma!B123,0)</f>
        <v>61</v>
      </c>
      <c r="C161" s="5" t="str">
        <f>IF(Suma!$Q123=1,Suma!D123,0)</f>
        <v>Alžbieta maria</v>
      </c>
      <c r="D161" s="5" t="str">
        <f>IF(Suma!$Q123=1,Suma!E123,0)</f>
        <v>Rutkowska</v>
      </c>
      <c r="E161" s="5" t="str">
        <f>IF(Suma!$Q123=1,Suma!G123,0)</f>
        <v>PL</v>
      </c>
      <c r="F161" s="5" t="str">
        <f>IF(Suma!$Q123=1,Suma!H123,0)</f>
        <v>KGB KAMIENA GORA</v>
      </c>
      <c r="G161" s="5">
        <f>IF(Suma!$Q123=1,Suma!M123,0)</f>
        <v>1969</v>
      </c>
    </row>
    <row r="162" spans="1:7" hidden="1">
      <c r="A162" s="3">
        <f>IF(Suma!$Q162=1,Suma!J162,0)</f>
        <v>0</v>
      </c>
      <c r="B162" s="5">
        <f>IF(Suma!$Q162=1,Suma!B162,0)</f>
        <v>0</v>
      </c>
      <c r="C162" s="5">
        <f>IF(Suma!$Q162=1,Suma!D162,0)</f>
        <v>0</v>
      </c>
      <c r="D162" s="5">
        <f>IF(Suma!$Q162=1,Suma!E162,0)</f>
        <v>0</v>
      </c>
      <c r="E162" s="5">
        <f>IF(Suma!$Q162=1,Suma!G162,0)</f>
        <v>0</v>
      </c>
      <c r="F162" s="5">
        <f>IF(Suma!$Q162=1,Suma!H162,0)</f>
        <v>0</v>
      </c>
      <c r="G162" s="5">
        <f>IF(Suma!$Q162=1,Suma!M162,0)</f>
        <v>0</v>
      </c>
    </row>
    <row r="163" spans="1:7" hidden="1">
      <c r="A163" s="3">
        <f>IF(Suma!$Q163=1,Suma!J163,0)</f>
        <v>0</v>
      </c>
      <c r="B163" s="5">
        <f>IF(Suma!$Q163=1,Suma!B163,0)</f>
        <v>0</v>
      </c>
      <c r="C163" s="5">
        <f>IF(Suma!$Q163=1,Suma!D163,0)</f>
        <v>0</v>
      </c>
      <c r="D163" s="5">
        <f>IF(Suma!$Q163=1,Suma!E163,0)</f>
        <v>0</v>
      </c>
      <c r="E163" s="5">
        <f>IF(Suma!$Q163=1,Suma!G163,0)</f>
        <v>0</v>
      </c>
      <c r="F163" s="5">
        <f>IF(Suma!$Q163=1,Suma!H163,0)</f>
        <v>0</v>
      </c>
      <c r="G163" s="5">
        <f>IF(Suma!$Q163=1,Suma!M163,0)</f>
        <v>0</v>
      </c>
    </row>
    <row r="164" spans="1:7" hidden="1">
      <c r="A164" s="3">
        <f>IF(Suma!$Q164=1,Suma!J164,0)</f>
        <v>0</v>
      </c>
      <c r="B164" s="5">
        <f>IF(Suma!$Q164=1,Suma!B164,0)</f>
        <v>0</v>
      </c>
      <c r="C164" s="5">
        <f>IF(Suma!$Q164=1,Suma!D164,0)</f>
        <v>0</v>
      </c>
      <c r="D164" s="5">
        <f>IF(Suma!$Q164=1,Suma!E164,0)</f>
        <v>0</v>
      </c>
      <c r="E164" s="5">
        <f>IF(Suma!$Q164=1,Suma!G164,0)</f>
        <v>0</v>
      </c>
      <c r="F164" s="5">
        <f>IF(Suma!$Q164=1,Suma!H164,0)</f>
        <v>0</v>
      </c>
      <c r="G164" s="5">
        <f>IF(Suma!$Q164=1,Suma!M164,0)</f>
        <v>0</v>
      </c>
    </row>
    <row r="165" spans="1:7" hidden="1">
      <c r="A165" s="3">
        <f>IF(Suma!$Q165=1,Suma!J165,0)</f>
        <v>0</v>
      </c>
      <c r="B165" s="5">
        <f>IF(Suma!$Q165=1,Suma!B165,0)</f>
        <v>0</v>
      </c>
      <c r="C165" s="5">
        <f>IF(Suma!$Q165=1,Suma!D165,0)</f>
        <v>0</v>
      </c>
      <c r="D165" s="5">
        <f>IF(Suma!$Q165=1,Suma!E165,0)</f>
        <v>0</v>
      </c>
      <c r="E165" s="5">
        <f>IF(Suma!$Q165=1,Suma!G165,0)</f>
        <v>0</v>
      </c>
      <c r="F165" s="5">
        <f>IF(Suma!$Q165=1,Suma!H165,0)</f>
        <v>0</v>
      </c>
      <c r="G165" s="5">
        <f>IF(Suma!$Q165=1,Suma!M165,0)</f>
        <v>0</v>
      </c>
    </row>
    <row r="166" spans="1:7" hidden="1">
      <c r="A166" s="3">
        <f>IF(Suma!$Q166=1,Suma!J166,0)</f>
        <v>0</v>
      </c>
      <c r="B166" s="5">
        <f>IF(Suma!$Q166=1,Suma!B166,0)</f>
        <v>0</v>
      </c>
      <c r="C166" s="5">
        <f>IF(Suma!$Q166=1,Suma!D166,0)</f>
        <v>0</v>
      </c>
      <c r="D166" s="5">
        <f>IF(Suma!$Q166=1,Suma!E166,0)</f>
        <v>0</v>
      </c>
      <c r="E166" s="5">
        <f>IF(Suma!$Q166=1,Suma!G166,0)</f>
        <v>0</v>
      </c>
      <c r="F166" s="5">
        <f>IF(Suma!$Q166=1,Suma!H166,0)</f>
        <v>0</v>
      </c>
      <c r="G166" s="5">
        <f>IF(Suma!$Q166=1,Suma!M166,0)</f>
        <v>0</v>
      </c>
    </row>
    <row r="167" spans="1:7" hidden="1">
      <c r="A167" s="3">
        <f>IF(Suma!$Q167=1,Suma!J167,0)</f>
        <v>0</v>
      </c>
      <c r="B167" s="5">
        <f>IF(Suma!$Q167=1,Suma!B167,0)</f>
        <v>0</v>
      </c>
      <c r="C167" s="5">
        <f>IF(Suma!$Q167=1,Suma!D167,0)</f>
        <v>0</v>
      </c>
      <c r="D167" s="5">
        <f>IF(Suma!$Q167=1,Suma!E167,0)</f>
        <v>0</v>
      </c>
      <c r="E167" s="5">
        <f>IF(Suma!$Q167=1,Suma!G167,0)</f>
        <v>0</v>
      </c>
      <c r="F167" s="5">
        <f>IF(Suma!$Q167=1,Suma!H167,0)</f>
        <v>0</v>
      </c>
      <c r="G167" s="5">
        <f>IF(Suma!$Q167=1,Suma!M167,0)</f>
        <v>0</v>
      </c>
    </row>
    <row r="168" spans="1:7" hidden="1">
      <c r="A168" s="3">
        <f>IF(Suma!$Q168=1,Suma!J168,0)</f>
        <v>0</v>
      </c>
      <c r="B168" s="5">
        <f>IF(Suma!$Q168=1,Suma!B168,0)</f>
        <v>0</v>
      </c>
      <c r="C168" s="5">
        <f>IF(Suma!$Q168=1,Suma!D168,0)</f>
        <v>0</v>
      </c>
      <c r="D168" s="5">
        <f>IF(Suma!$Q168=1,Suma!E168,0)</f>
        <v>0</v>
      </c>
      <c r="E168" s="5">
        <f>IF(Suma!$Q168=1,Suma!G168,0)</f>
        <v>0</v>
      </c>
      <c r="F168" s="5">
        <f>IF(Suma!$Q168=1,Suma!H168,0)</f>
        <v>0</v>
      </c>
      <c r="G168" s="5">
        <f>IF(Suma!$Q168=1,Suma!M168,0)</f>
        <v>0</v>
      </c>
    </row>
    <row r="169" spans="1:7" hidden="1">
      <c r="A169" s="3">
        <f>IF(Suma!$Q169=1,Suma!J169,0)</f>
        <v>0</v>
      </c>
      <c r="B169" s="5">
        <f>IF(Suma!$Q169=1,Suma!B169,0)</f>
        <v>0</v>
      </c>
      <c r="C169" s="5">
        <f>IF(Suma!$Q169=1,Suma!D169,0)</f>
        <v>0</v>
      </c>
      <c r="D169" s="5">
        <f>IF(Suma!$Q169=1,Suma!E169,0)</f>
        <v>0</v>
      </c>
      <c r="E169" s="5">
        <f>IF(Suma!$Q169=1,Suma!G169,0)</f>
        <v>0</v>
      </c>
      <c r="F169" s="5">
        <f>IF(Suma!$Q169=1,Suma!H169,0)</f>
        <v>0</v>
      </c>
      <c r="G169" s="5">
        <f>IF(Suma!$Q169=1,Suma!M169,0)</f>
        <v>0</v>
      </c>
    </row>
    <row r="170" spans="1:7" hidden="1">
      <c r="A170" s="3">
        <f>IF(Suma!$Q170=1,Suma!J170,0)</f>
        <v>0</v>
      </c>
      <c r="B170" s="5">
        <f>IF(Suma!$Q170=1,Suma!B170,0)</f>
        <v>0</v>
      </c>
      <c r="C170" s="5">
        <f>IF(Suma!$Q170=1,Suma!D170,0)</f>
        <v>0</v>
      </c>
      <c r="D170" s="5">
        <f>IF(Suma!$Q170=1,Suma!E170,0)</f>
        <v>0</v>
      </c>
      <c r="E170" s="5">
        <f>IF(Suma!$Q170=1,Suma!G170,0)</f>
        <v>0</v>
      </c>
      <c r="F170" s="5">
        <f>IF(Suma!$Q170=1,Suma!H170,0)</f>
        <v>0</v>
      </c>
      <c r="G170" s="5">
        <f>IF(Suma!$Q170=1,Suma!M170,0)</f>
        <v>0</v>
      </c>
    </row>
    <row r="171" spans="1:7" hidden="1">
      <c r="A171" s="3">
        <f>IF(Suma!$Q171=1,Suma!J171,0)</f>
        <v>0</v>
      </c>
      <c r="B171" s="5">
        <f>IF(Suma!$Q171=1,Suma!B171,0)</f>
        <v>0</v>
      </c>
      <c r="C171" s="5">
        <f>IF(Suma!$Q171=1,Suma!D171,0)</f>
        <v>0</v>
      </c>
      <c r="D171" s="5">
        <f>IF(Suma!$Q171=1,Suma!E171,0)</f>
        <v>0</v>
      </c>
      <c r="E171" s="5">
        <f>IF(Suma!$Q171=1,Suma!G171,0)</f>
        <v>0</v>
      </c>
      <c r="F171" s="5">
        <f>IF(Suma!$Q171=1,Suma!H171,0)</f>
        <v>0</v>
      </c>
      <c r="G171" s="5">
        <f>IF(Suma!$Q171=1,Suma!M171,0)</f>
        <v>0</v>
      </c>
    </row>
    <row r="172" spans="1:7" hidden="1">
      <c r="A172" s="3">
        <f>IF(Suma!$Q172=1,Suma!J172,0)</f>
        <v>0</v>
      </c>
      <c r="B172" s="5">
        <f>IF(Suma!$Q172=1,Suma!B172,0)</f>
        <v>0</v>
      </c>
      <c r="C172" s="5">
        <f>IF(Suma!$Q172=1,Suma!D172,0)</f>
        <v>0</v>
      </c>
      <c r="D172" s="5">
        <f>IF(Suma!$Q172=1,Suma!E172,0)</f>
        <v>0</v>
      </c>
      <c r="E172" s="5">
        <f>IF(Suma!$Q172=1,Suma!G172,0)</f>
        <v>0</v>
      </c>
      <c r="F172" s="5">
        <f>IF(Suma!$Q172=1,Suma!H172,0)</f>
        <v>0</v>
      </c>
      <c r="G172" s="5">
        <f>IF(Suma!$Q172=1,Suma!M172,0)</f>
        <v>0</v>
      </c>
    </row>
    <row r="173" spans="1:7" hidden="1">
      <c r="A173" s="3">
        <f>IF(Suma!$Q173=1,Suma!J173,0)</f>
        <v>0</v>
      </c>
      <c r="B173" s="5">
        <f>IF(Suma!$Q173=1,Suma!B173,0)</f>
        <v>0</v>
      </c>
      <c r="C173" s="5">
        <f>IF(Suma!$Q173=1,Suma!D173,0)</f>
        <v>0</v>
      </c>
      <c r="D173" s="5">
        <f>IF(Suma!$Q173=1,Suma!E173,0)</f>
        <v>0</v>
      </c>
      <c r="E173" s="5">
        <f>IF(Suma!$Q173=1,Suma!G173,0)</f>
        <v>0</v>
      </c>
      <c r="F173" s="5">
        <f>IF(Suma!$Q173=1,Suma!H173,0)</f>
        <v>0</v>
      </c>
      <c r="G173" s="5">
        <f>IF(Suma!$Q173=1,Suma!M173,0)</f>
        <v>0</v>
      </c>
    </row>
    <row r="174" spans="1:7" hidden="1">
      <c r="A174" s="3">
        <f>IF(Suma!$Q174=1,Suma!J174,0)</f>
        <v>0</v>
      </c>
      <c r="B174" s="5">
        <f>IF(Suma!$Q174=1,Suma!B174,0)</f>
        <v>0</v>
      </c>
      <c r="C174" s="5">
        <f>IF(Suma!$Q174=1,Suma!D174,0)</f>
        <v>0</v>
      </c>
      <c r="D174" s="5">
        <f>IF(Suma!$Q174=1,Suma!E174,0)</f>
        <v>0</v>
      </c>
      <c r="E174" s="5">
        <f>IF(Suma!$Q174=1,Suma!G174,0)</f>
        <v>0</v>
      </c>
      <c r="F174" s="5">
        <f>IF(Suma!$Q174=1,Suma!H174,0)</f>
        <v>0</v>
      </c>
      <c r="G174" s="5">
        <f>IF(Suma!$Q174=1,Suma!M174,0)</f>
        <v>0</v>
      </c>
    </row>
    <row r="175" spans="1:7" hidden="1">
      <c r="A175" s="3">
        <f>IF(Suma!$Q175=1,Suma!J175,0)</f>
        <v>0</v>
      </c>
      <c r="B175" s="5">
        <f>IF(Suma!$Q175=1,Suma!B175,0)</f>
        <v>0</v>
      </c>
      <c r="C175" s="5">
        <f>IF(Suma!$Q175=1,Suma!D175,0)</f>
        <v>0</v>
      </c>
      <c r="D175" s="5">
        <f>IF(Suma!$Q175=1,Suma!E175,0)</f>
        <v>0</v>
      </c>
      <c r="E175" s="5">
        <f>IF(Suma!$Q175=1,Suma!G175,0)</f>
        <v>0</v>
      </c>
      <c r="F175" s="5">
        <f>IF(Suma!$Q175=1,Suma!H175,0)</f>
        <v>0</v>
      </c>
      <c r="G175" s="5">
        <f>IF(Suma!$Q175=1,Suma!M175,0)</f>
        <v>0</v>
      </c>
    </row>
    <row r="176" spans="1:7" hidden="1">
      <c r="A176" s="3">
        <f>IF(Suma!$Q176=1,Suma!J176,0)</f>
        <v>0</v>
      </c>
      <c r="B176" s="5">
        <f>IF(Suma!$Q176=1,Suma!B176,0)</f>
        <v>0</v>
      </c>
      <c r="C176" s="5">
        <f>IF(Suma!$Q176=1,Suma!D176,0)</f>
        <v>0</v>
      </c>
      <c r="D176" s="5">
        <f>IF(Suma!$Q176=1,Suma!E176,0)</f>
        <v>0</v>
      </c>
      <c r="E176" s="5">
        <f>IF(Suma!$Q176=1,Suma!G176,0)</f>
        <v>0</v>
      </c>
      <c r="F176" s="5">
        <f>IF(Suma!$Q176=1,Suma!H176,0)</f>
        <v>0</v>
      </c>
      <c r="G176" s="5">
        <f>IF(Suma!$Q176=1,Suma!M176,0)</f>
        <v>0</v>
      </c>
    </row>
    <row r="177" spans="1:7" hidden="1">
      <c r="A177" s="3">
        <f>IF(Suma!$Q177=1,Suma!J177,0)</f>
        <v>0</v>
      </c>
      <c r="B177" s="5">
        <f>IF(Suma!$Q177=1,Suma!B177,0)</f>
        <v>0</v>
      </c>
      <c r="C177" s="5">
        <f>IF(Suma!$Q177=1,Suma!D177,0)</f>
        <v>0</v>
      </c>
      <c r="D177" s="5">
        <f>IF(Suma!$Q177=1,Suma!E177,0)</f>
        <v>0</v>
      </c>
      <c r="E177" s="5">
        <f>IF(Suma!$Q177=1,Suma!G177,0)</f>
        <v>0</v>
      </c>
      <c r="F177" s="5">
        <f>IF(Suma!$Q177=1,Suma!H177,0)</f>
        <v>0</v>
      </c>
      <c r="G177" s="5">
        <f>IF(Suma!$Q177=1,Suma!M177,0)</f>
        <v>0</v>
      </c>
    </row>
    <row r="178" spans="1:7" hidden="1">
      <c r="A178" s="3">
        <f>IF(Suma!$Q178=1,Suma!J178,0)</f>
        <v>0</v>
      </c>
      <c r="B178" s="5">
        <f>IF(Suma!$Q178=1,Suma!B178,0)</f>
        <v>0</v>
      </c>
      <c r="C178" s="5">
        <f>IF(Suma!$Q178=1,Suma!D178,0)</f>
        <v>0</v>
      </c>
      <c r="D178" s="5">
        <f>IF(Suma!$Q178=1,Suma!E178,0)</f>
        <v>0</v>
      </c>
      <c r="E178" s="5">
        <f>IF(Suma!$Q178=1,Suma!G178,0)</f>
        <v>0</v>
      </c>
      <c r="F178" s="5">
        <f>IF(Suma!$Q178=1,Suma!H178,0)</f>
        <v>0</v>
      </c>
      <c r="G178" s="5">
        <f>IF(Suma!$Q178=1,Suma!M178,0)</f>
        <v>0</v>
      </c>
    </row>
    <row r="179" spans="1:7" hidden="1">
      <c r="A179" s="3">
        <f>IF(Suma!$Q179=1,Suma!J179,0)</f>
        <v>0</v>
      </c>
      <c r="B179" s="5">
        <f>IF(Suma!$Q179=1,Suma!B179,0)</f>
        <v>0</v>
      </c>
      <c r="C179" s="5">
        <f>IF(Suma!$Q179=1,Suma!D179,0)</f>
        <v>0</v>
      </c>
      <c r="D179" s="5">
        <f>IF(Suma!$Q179=1,Suma!E179,0)</f>
        <v>0</v>
      </c>
      <c r="E179" s="5">
        <f>IF(Suma!$Q179=1,Suma!G179,0)</f>
        <v>0</v>
      </c>
      <c r="F179" s="5">
        <f>IF(Suma!$Q179=1,Suma!H179,0)</f>
        <v>0</v>
      </c>
      <c r="G179" s="5">
        <f>IF(Suma!$Q179=1,Suma!M179,0)</f>
        <v>0</v>
      </c>
    </row>
    <row r="180" spans="1:7" hidden="1">
      <c r="A180" s="3">
        <f>IF(Suma!$Q180=1,Suma!J180,0)</f>
        <v>0</v>
      </c>
      <c r="B180" s="5">
        <f>IF(Suma!$Q180=1,Suma!B180,0)</f>
        <v>0</v>
      </c>
      <c r="C180" s="5">
        <f>IF(Suma!$Q180=1,Suma!D180,0)</f>
        <v>0</v>
      </c>
      <c r="D180" s="5">
        <f>IF(Suma!$Q180=1,Suma!E180,0)</f>
        <v>0</v>
      </c>
      <c r="E180" s="5">
        <f>IF(Suma!$Q180=1,Suma!G180,0)</f>
        <v>0</v>
      </c>
      <c r="F180" s="5">
        <f>IF(Suma!$Q180=1,Suma!H180,0)</f>
        <v>0</v>
      </c>
      <c r="G180" s="5">
        <f>IF(Suma!$Q180=1,Suma!M180,0)</f>
        <v>0</v>
      </c>
    </row>
    <row r="181" spans="1:7" hidden="1">
      <c r="A181" s="3">
        <f>IF(Suma!$Q181=1,Suma!J181,0)</f>
        <v>0</v>
      </c>
      <c r="B181" s="5">
        <f>IF(Suma!$Q181=1,Suma!B181,0)</f>
        <v>0</v>
      </c>
      <c r="C181" s="5">
        <f>IF(Suma!$Q181=1,Suma!D181,0)</f>
        <v>0</v>
      </c>
      <c r="D181" s="5">
        <f>IF(Suma!$Q181=1,Suma!E181,0)</f>
        <v>0</v>
      </c>
      <c r="E181" s="5">
        <f>IF(Suma!$Q181=1,Suma!G181,0)</f>
        <v>0</v>
      </c>
      <c r="F181" s="5">
        <f>IF(Suma!$Q181=1,Suma!H181,0)</f>
        <v>0</v>
      </c>
      <c r="G181" s="5">
        <f>IF(Suma!$Q181=1,Suma!M181,0)</f>
        <v>0</v>
      </c>
    </row>
    <row r="182" spans="1:7" hidden="1">
      <c r="A182" s="3">
        <f>IF(Suma!$Q182=1,Suma!J182,0)</f>
        <v>0</v>
      </c>
      <c r="B182" s="5">
        <f>IF(Suma!$Q182=1,Suma!B182,0)</f>
        <v>0</v>
      </c>
      <c r="C182" s="5">
        <f>IF(Suma!$Q182=1,Suma!D182,0)</f>
        <v>0</v>
      </c>
      <c r="D182" s="5">
        <f>IF(Suma!$Q182=1,Suma!E182,0)</f>
        <v>0</v>
      </c>
      <c r="E182" s="5">
        <f>IF(Suma!$Q182=1,Suma!G182,0)</f>
        <v>0</v>
      </c>
      <c r="F182" s="5">
        <f>IF(Suma!$Q182=1,Suma!H182,0)</f>
        <v>0</v>
      </c>
      <c r="G182" s="5">
        <f>IF(Suma!$Q182=1,Suma!M182,0)</f>
        <v>0</v>
      </c>
    </row>
    <row r="183" spans="1:7" hidden="1">
      <c r="A183" s="3">
        <f>IF(Suma!$Q183=1,Suma!J183,0)</f>
        <v>0</v>
      </c>
      <c r="B183" s="5">
        <f>IF(Suma!$Q183=1,Suma!B183,0)</f>
        <v>0</v>
      </c>
      <c r="C183" s="5">
        <f>IF(Suma!$Q183=1,Suma!D183,0)</f>
        <v>0</v>
      </c>
      <c r="D183" s="5">
        <f>IF(Suma!$Q183=1,Suma!E183,0)</f>
        <v>0</v>
      </c>
      <c r="E183" s="5">
        <f>IF(Suma!$Q183=1,Suma!G183,0)</f>
        <v>0</v>
      </c>
      <c r="F183" s="5">
        <f>IF(Suma!$Q183=1,Suma!H183,0)</f>
        <v>0</v>
      </c>
      <c r="G183" s="5">
        <f>IF(Suma!$Q183=1,Suma!M183,0)</f>
        <v>0</v>
      </c>
    </row>
    <row r="184" spans="1:7" hidden="1">
      <c r="A184" s="3">
        <f>IF(Suma!$Q184=1,Suma!J184,0)</f>
        <v>0</v>
      </c>
      <c r="B184" s="5">
        <f>IF(Suma!$Q184=1,Suma!B184,0)</f>
        <v>0</v>
      </c>
      <c r="C184" s="5">
        <f>IF(Suma!$Q184=1,Suma!D184,0)</f>
        <v>0</v>
      </c>
      <c r="D184" s="5">
        <f>IF(Suma!$Q184=1,Suma!E184,0)</f>
        <v>0</v>
      </c>
      <c r="E184" s="5">
        <f>IF(Suma!$Q184=1,Suma!G184,0)</f>
        <v>0</v>
      </c>
      <c r="F184" s="5">
        <f>IF(Suma!$Q184=1,Suma!H184,0)</f>
        <v>0</v>
      </c>
      <c r="G184" s="5">
        <f>IF(Suma!$Q184=1,Suma!M184,0)</f>
        <v>0</v>
      </c>
    </row>
    <row r="185" spans="1:7" hidden="1">
      <c r="A185" s="3">
        <f>IF(Suma!$Q185=1,Suma!J185,0)</f>
        <v>0</v>
      </c>
      <c r="B185" s="5">
        <f>IF(Suma!$Q185=1,Suma!B185,0)</f>
        <v>0</v>
      </c>
      <c r="C185" s="5">
        <f>IF(Suma!$Q185=1,Suma!D185,0)</f>
        <v>0</v>
      </c>
      <c r="D185" s="5">
        <f>IF(Suma!$Q185=1,Suma!E185,0)</f>
        <v>0</v>
      </c>
      <c r="E185" s="5">
        <f>IF(Suma!$Q185=1,Suma!G185,0)</f>
        <v>0</v>
      </c>
      <c r="F185" s="5">
        <f>IF(Suma!$Q185=1,Suma!H185,0)</f>
        <v>0</v>
      </c>
      <c r="G185" s="5">
        <f>IF(Suma!$Q185=1,Suma!M185,0)</f>
        <v>0</v>
      </c>
    </row>
    <row r="186" spans="1:7" hidden="1">
      <c r="A186" s="3">
        <f>IF(Suma!$Q186=1,Suma!J186,0)</f>
        <v>0</v>
      </c>
      <c r="B186" s="5">
        <f>IF(Suma!$Q186=1,Suma!B186,0)</f>
        <v>0</v>
      </c>
      <c r="C186" s="5">
        <f>IF(Suma!$Q186=1,Suma!D186,0)</f>
        <v>0</v>
      </c>
      <c r="D186" s="5">
        <f>IF(Suma!$Q186=1,Suma!E186,0)</f>
        <v>0</v>
      </c>
      <c r="E186" s="5">
        <f>IF(Suma!$Q186=1,Suma!G186,0)</f>
        <v>0</v>
      </c>
      <c r="F186" s="5">
        <f>IF(Suma!$Q186=1,Suma!H186,0)</f>
        <v>0</v>
      </c>
      <c r="G186" s="5">
        <f>IF(Suma!$Q186=1,Suma!M186,0)</f>
        <v>0</v>
      </c>
    </row>
    <row r="187" spans="1:7" hidden="1">
      <c r="A187" s="3">
        <f>IF(Suma!$Q187=1,Suma!J187,0)</f>
        <v>0</v>
      </c>
      <c r="B187" s="5">
        <f>IF(Suma!$Q187=1,Suma!B187,0)</f>
        <v>0</v>
      </c>
      <c r="C187" s="5">
        <f>IF(Suma!$Q187=1,Suma!D187,0)</f>
        <v>0</v>
      </c>
      <c r="D187" s="5">
        <f>IF(Suma!$Q187=1,Suma!E187,0)</f>
        <v>0</v>
      </c>
      <c r="E187" s="5">
        <f>IF(Suma!$Q187=1,Suma!G187,0)</f>
        <v>0</v>
      </c>
      <c r="F187" s="5">
        <f>IF(Suma!$Q187=1,Suma!H187,0)</f>
        <v>0</v>
      </c>
      <c r="G187" s="5">
        <f>IF(Suma!$Q187=1,Suma!M187,0)</f>
        <v>0</v>
      </c>
    </row>
    <row r="188" spans="1:7" hidden="1">
      <c r="A188" s="3">
        <f>IF(Suma!$Q188=1,Suma!J188,0)</f>
        <v>0</v>
      </c>
      <c r="B188" s="5">
        <f>IF(Suma!$Q188=1,Suma!B188,0)</f>
        <v>0</v>
      </c>
      <c r="C188" s="5">
        <f>IF(Suma!$Q188=1,Suma!D188,0)</f>
        <v>0</v>
      </c>
      <c r="D188" s="5">
        <f>IF(Suma!$Q188=1,Suma!E188,0)</f>
        <v>0</v>
      </c>
      <c r="E188" s="5">
        <f>IF(Suma!$Q188=1,Suma!G188,0)</f>
        <v>0</v>
      </c>
      <c r="F188" s="5">
        <f>IF(Suma!$Q188=1,Suma!H188,0)</f>
        <v>0</v>
      </c>
      <c r="G188" s="5">
        <f>IF(Suma!$Q188=1,Suma!M188,0)</f>
        <v>0</v>
      </c>
    </row>
    <row r="189" spans="1:7" hidden="1">
      <c r="A189" s="3">
        <f>IF(Suma!$Q189=1,Suma!J189,0)</f>
        <v>0</v>
      </c>
      <c r="B189" s="5">
        <f>IF(Suma!$Q189=1,Suma!B189,0)</f>
        <v>0</v>
      </c>
      <c r="C189" s="5">
        <f>IF(Suma!$Q189=1,Suma!D189,0)</f>
        <v>0</v>
      </c>
      <c r="D189" s="5">
        <f>IF(Suma!$Q189=1,Suma!E189,0)</f>
        <v>0</v>
      </c>
      <c r="E189" s="5">
        <f>IF(Suma!$Q189=1,Suma!G189,0)</f>
        <v>0</v>
      </c>
      <c r="F189" s="5">
        <f>IF(Suma!$Q189=1,Suma!H189,0)</f>
        <v>0</v>
      </c>
      <c r="G189" s="5">
        <f>IF(Suma!$Q189=1,Suma!M189,0)</f>
        <v>0</v>
      </c>
    </row>
  </sheetData>
  <autoFilter ref="A1:H189">
    <filterColumn colId="6">
      <filters>
        <filter val="1935"/>
        <filter val="1937"/>
        <filter val="1943"/>
        <filter val="1948"/>
        <filter val="1951"/>
        <filter val="1952"/>
        <filter val="1953"/>
        <filter val="1954"/>
        <filter val="1955"/>
        <filter val="1956"/>
        <filter val="1957"/>
        <filter val="1958"/>
        <filter val="1960"/>
        <filter val="1961"/>
        <filter val="1962"/>
        <filter val="1963"/>
        <filter val="1964"/>
        <filter val="1965"/>
        <filter val="1966"/>
        <filter val="1968"/>
        <filter val="1969"/>
        <filter val="1970"/>
        <filter val="1971"/>
        <filter val="1972"/>
        <filter val="1973"/>
        <filter val="1974"/>
        <filter val="1975"/>
        <filter val="1976"/>
        <filter val="1977"/>
        <filter val="1978"/>
        <filter val="1979"/>
        <filter val="1980"/>
        <filter val="1981"/>
        <filter val="1982"/>
        <filter val="1983"/>
        <filter val="1984"/>
        <filter val="1986"/>
        <filter val="1988"/>
        <filter val="1990"/>
        <filter val="1991"/>
        <filter val="1992"/>
        <filter val="1995"/>
      </filters>
    </filterColumn>
    <sortState ref="A74:H161">
      <sortCondition ref="A2:A189"/>
    </sortState>
  </autoFilter>
  <sortState ref="A2:H49">
    <sortCondition ref="A2"/>
  </sortState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69"/>
  <sheetViews>
    <sheetView workbookViewId="0"/>
  </sheetViews>
  <sheetFormatPr defaultRowHeight="12.75"/>
  <cols>
    <col min="1" max="1" width="6.5703125" customWidth="1"/>
    <col min="2" max="2" width="12.42578125" bestFit="1" customWidth="1"/>
    <col min="3" max="3" width="13.140625" bestFit="1" customWidth="1"/>
    <col min="4" max="4" width="12.42578125" bestFit="1" customWidth="1"/>
    <col min="5" max="5" width="12" bestFit="1" customWidth="1"/>
    <col min="6" max="6" width="6.28515625" bestFit="1" customWidth="1"/>
    <col min="7" max="7" width="12.7109375" bestFit="1" customWidth="1"/>
    <col min="8" max="8" width="29.7109375" bestFit="1" customWidth="1"/>
    <col min="9" max="9" width="11.28515625" bestFit="1" customWidth="1"/>
    <col min="10" max="10" width="8.7109375" style="3" bestFit="1" customWidth="1"/>
    <col min="11" max="11" width="13.5703125" bestFit="1" customWidth="1"/>
    <col min="12" max="12" width="13.140625" bestFit="1" customWidth="1"/>
    <col min="13" max="13" width="8.140625" bestFit="1" customWidth="1"/>
    <col min="14" max="14" width="11.7109375" bestFit="1" customWidth="1"/>
    <col min="15" max="15" width="22.85546875" bestFit="1" customWidth="1"/>
    <col min="16" max="16" width="14.85546875" bestFit="1" customWidth="1"/>
    <col min="17" max="17" width="7.7109375" bestFit="1" customWidth="1"/>
  </cols>
  <sheetData>
    <row r="1" spans="1:1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</row>
    <row r="2" spans="1:17">
      <c r="A2" s="2">
        <v>1</v>
      </c>
      <c r="B2" s="2">
        <v>151</v>
      </c>
      <c r="C2" s="2"/>
      <c r="D2" s="2" t="s">
        <v>189</v>
      </c>
      <c r="E2" s="2" t="s">
        <v>120</v>
      </c>
      <c r="F2" s="2"/>
      <c r="G2" s="2" t="s">
        <v>38</v>
      </c>
      <c r="H2" s="2" t="s">
        <v>56</v>
      </c>
      <c r="I2" s="2" t="b">
        <v>1</v>
      </c>
      <c r="J2" s="2">
        <v>1455</v>
      </c>
      <c r="K2" s="2">
        <v>1</v>
      </c>
      <c r="L2" s="2">
        <v>1</v>
      </c>
      <c r="M2" s="2">
        <v>2003</v>
      </c>
      <c r="N2" s="2">
        <v>3</v>
      </c>
      <c r="O2" s="2" t="s">
        <v>44</v>
      </c>
      <c r="P2" s="2" t="s">
        <v>190</v>
      </c>
      <c r="Q2" s="2">
        <v>0</v>
      </c>
    </row>
    <row r="3" spans="1:17">
      <c r="A3" s="2">
        <v>2</v>
      </c>
      <c r="B3" s="2">
        <v>150</v>
      </c>
      <c r="C3" s="2"/>
      <c r="D3" s="2" t="s">
        <v>100</v>
      </c>
      <c r="E3" s="2" t="s">
        <v>191</v>
      </c>
      <c r="F3" s="2"/>
      <c r="G3" s="2" t="s">
        <v>18</v>
      </c>
      <c r="H3" s="2" t="s">
        <v>192</v>
      </c>
      <c r="I3" s="2" t="b">
        <v>0</v>
      </c>
      <c r="J3" s="2">
        <v>584</v>
      </c>
      <c r="K3" s="2">
        <v>13</v>
      </c>
      <c r="L3" s="2">
        <v>13</v>
      </c>
      <c r="M3" s="2">
        <v>2006</v>
      </c>
      <c r="N3" s="2">
        <v>52</v>
      </c>
      <c r="O3" s="2" t="s">
        <v>40</v>
      </c>
      <c r="P3" s="2" t="s">
        <v>190</v>
      </c>
      <c r="Q3" s="2">
        <v>0</v>
      </c>
    </row>
    <row r="4" spans="1:17">
      <c r="A4" s="2">
        <v>3</v>
      </c>
      <c r="B4" s="2">
        <v>152</v>
      </c>
      <c r="C4" s="2"/>
      <c r="D4" s="2" t="s">
        <v>193</v>
      </c>
      <c r="E4" s="2" t="s">
        <v>194</v>
      </c>
      <c r="F4" s="2"/>
      <c r="G4" s="2" t="s">
        <v>38</v>
      </c>
      <c r="H4" s="2" t="s">
        <v>56</v>
      </c>
      <c r="I4" s="2" t="b">
        <v>1</v>
      </c>
      <c r="J4" s="2">
        <v>959590</v>
      </c>
      <c r="K4" s="2">
        <v>7</v>
      </c>
      <c r="L4" s="2">
        <v>7</v>
      </c>
      <c r="M4" s="2">
        <v>2003</v>
      </c>
      <c r="N4" s="2">
        <v>3</v>
      </c>
      <c r="O4" s="2" t="s">
        <v>44</v>
      </c>
      <c r="P4" s="2" t="s">
        <v>190</v>
      </c>
      <c r="Q4" s="2">
        <v>0</v>
      </c>
    </row>
    <row r="5" spans="1:17">
      <c r="A5" s="2">
        <v>4</v>
      </c>
      <c r="B5" s="2">
        <v>153</v>
      </c>
      <c r="C5" s="2"/>
      <c r="D5" s="2" t="s">
        <v>67</v>
      </c>
      <c r="E5" s="2" t="s">
        <v>117</v>
      </c>
      <c r="F5" s="2"/>
      <c r="G5" s="2" t="s">
        <v>38</v>
      </c>
      <c r="H5" s="2" t="s">
        <v>54</v>
      </c>
      <c r="I5" s="2" t="b">
        <v>1</v>
      </c>
      <c r="J5" s="2">
        <v>1531</v>
      </c>
      <c r="K5" s="2">
        <v>4</v>
      </c>
      <c r="L5" s="2">
        <v>4</v>
      </c>
      <c r="M5" s="2">
        <v>2002</v>
      </c>
      <c r="N5" s="2">
        <v>4</v>
      </c>
      <c r="O5" s="2" t="s">
        <v>66</v>
      </c>
      <c r="P5" s="2" t="s">
        <v>190</v>
      </c>
      <c r="Q5" s="2">
        <v>0</v>
      </c>
    </row>
    <row r="6" spans="1:17">
      <c r="A6" s="2">
        <v>5</v>
      </c>
      <c r="B6" s="2">
        <v>154</v>
      </c>
      <c r="C6" s="2"/>
      <c r="D6" s="2" t="s">
        <v>195</v>
      </c>
      <c r="E6" s="2" t="s">
        <v>196</v>
      </c>
      <c r="F6" s="2"/>
      <c r="G6" s="2" t="s">
        <v>18</v>
      </c>
      <c r="H6" s="2" t="s">
        <v>43</v>
      </c>
      <c r="I6" s="2" t="b">
        <v>1</v>
      </c>
      <c r="J6" s="2">
        <v>505</v>
      </c>
      <c r="K6" s="2">
        <v>7</v>
      </c>
      <c r="L6" s="2">
        <v>7</v>
      </c>
      <c r="M6" s="2">
        <v>2005</v>
      </c>
      <c r="N6" s="2">
        <v>2</v>
      </c>
      <c r="O6" s="2" t="s">
        <v>41</v>
      </c>
      <c r="P6" s="2" t="s">
        <v>190</v>
      </c>
      <c r="Q6" s="2">
        <v>0</v>
      </c>
    </row>
    <row r="7" spans="1:17">
      <c r="A7" s="2">
        <v>6</v>
      </c>
      <c r="B7" s="2">
        <v>155</v>
      </c>
      <c r="C7" s="2"/>
      <c r="D7" s="2" t="s">
        <v>197</v>
      </c>
      <c r="E7" s="2" t="s">
        <v>198</v>
      </c>
      <c r="F7" s="2"/>
      <c r="G7" s="2" t="s">
        <v>18</v>
      </c>
      <c r="H7" s="2" t="s">
        <v>22</v>
      </c>
      <c r="I7" s="2" t="b">
        <v>0</v>
      </c>
      <c r="J7" s="2">
        <v>514</v>
      </c>
      <c r="K7" s="2">
        <v>3</v>
      </c>
      <c r="L7" s="2">
        <v>3</v>
      </c>
      <c r="M7" s="2">
        <v>2007</v>
      </c>
      <c r="N7" s="2">
        <v>52</v>
      </c>
      <c r="O7" s="2" t="s">
        <v>40</v>
      </c>
      <c r="P7" s="2" t="s">
        <v>190</v>
      </c>
      <c r="Q7" s="2">
        <v>0</v>
      </c>
    </row>
    <row r="8" spans="1:17">
      <c r="A8" s="2">
        <v>7</v>
      </c>
      <c r="B8" s="2">
        <v>156</v>
      </c>
      <c r="C8" s="2"/>
      <c r="D8" s="2" t="s">
        <v>199</v>
      </c>
      <c r="E8" s="2" t="s">
        <v>200</v>
      </c>
      <c r="F8" s="2"/>
      <c r="G8" s="2" t="s">
        <v>18</v>
      </c>
      <c r="H8" s="2" t="s">
        <v>43</v>
      </c>
      <c r="I8" s="2" t="b">
        <v>0</v>
      </c>
      <c r="J8" s="2">
        <v>1029</v>
      </c>
      <c r="K8" s="2">
        <v>17</v>
      </c>
      <c r="L8" s="2">
        <v>17</v>
      </c>
      <c r="M8" s="2">
        <v>2007</v>
      </c>
      <c r="N8" s="2">
        <v>52</v>
      </c>
      <c r="O8" s="2" t="s">
        <v>40</v>
      </c>
      <c r="P8" s="2" t="s">
        <v>190</v>
      </c>
      <c r="Q8" s="2">
        <v>0</v>
      </c>
    </row>
    <row r="9" spans="1:17">
      <c r="A9" s="2">
        <v>8</v>
      </c>
      <c r="B9" s="2">
        <v>157</v>
      </c>
      <c r="C9" s="2"/>
      <c r="D9" s="2" t="s">
        <v>90</v>
      </c>
      <c r="E9" s="2" t="s">
        <v>201</v>
      </c>
      <c r="F9" s="2"/>
      <c r="G9" s="2" t="s">
        <v>18</v>
      </c>
      <c r="H9" s="2" t="s">
        <v>192</v>
      </c>
      <c r="I9" s="2" t="b">
        <v>1</v>
      </c>
      <c r="J9" s="2">
        <v>1498</v>
      </c>
      <c r="K9" s="2">
        <v>17</v>
      </c>
      <c r="L9" s="2">
        <v>17</v>
      </c>
      <c r="M9" s="2">
        <v>2005</v>
      </c>
      <c r="N9" s="2">
        <v>2</v>
      </c>
      <c r="O9" s="2" t="s">
        <v>41</v>
      </c>
      <c r="P9" s="2" t="s">
        <v>190</v>
      </c>
      <c r="Q9" s="2">
        <v>0</v>
      </c>
    </row>
    <row r="10" spans="1:17">
      <c r="A10" s="2">
        <v>9</v>
      </c>
      <c r="B10" s="2">
        <v>158</v>
      </c>
      <c r="C10" s="2"/>
      <c r="D10" s="2" t="s">
        <v>202</v>
      </c>
      <c r="E10" s="2" t="s">
        <v>201</v>
      </c>
      <c r="F10" s="2"/>
      <c r="G10" s="2" t="s">
        <v>18</v>
      </c>
      <c r="H10" s="2" t="s">
        <v>192</v>
      </c>
      <c r="I10" s="2" t="b">
        <v>1</v>
      </c>
      <c r="J10" s="2">
        <v>467</v>
      </c>
      <c r="K10" s="2">
        <v>5</v>
      </c>
      <c r="L10" s="2">
        <v>5</v>
      </c>
      <c r="M10" s="2">
        <v>2005</v>
      </c>
      <c r="N10" s="2">
        <v>2</v>
      </c>
      <c r="O10" s="2" t="s">
        <v>41</v>
      </c>
      <c r="P10" s="2" t="s">
        <v>190</v>
      </c>
      <c r="Q10" s="2">
        <v>0</v>
      </c>
    </row>
    <row r="11" spans="1:17">
      <c r="A11" s="2">
        <v>10</v>
      </c>
      <c r="B11" s="2">
        <v>159</v>
      </c>
      <c r="C11" s="2"/>
      <c r="D11" s="2" t="s">
        <v>203</v>
      </c>
      <c r="E11" s="2" t="s">
        <v>204</v>
      </c>
      <c r="F11" s="2"/>
      <c r="G11" s="2" t="s">
        <v>18</v>
      </c>
      <c r="H11" s="2" t="s">
        <v>43</v>
      </c>
      <c r="I11" s="2" t="b">
        <v>0</v>
      </c>
      <c r="J11" s="2">
        <v>1009</v>
      </c>
      <c r="K11" s="2">
        <v>14</v>
      </c>
      <c r="L11" s="2">
        <v>14</v>
      </c>
      <c r="M11" s="2">
        <v>2005</v>
      </c>
      <c r="N11" s="2">
        <v>52</v>
      </c>
      <c r="O11" s="2" t="s">
        <v>40</v>
      </c>
      <c r="P11" s="2" t="s">
        <v>190</v>
      </c>
      <c r="Q11" s="2">
        <v>0</v>
      </c>
    </row>
    <row r="12" spans="1:17">
      <c r="A12" s="2">
        <v>11</v>
      </c>
      <c r="B12" s="2">
        <v>160</v>
      </c>
      <c r="C12" s="2"/>
      <c r="D12" s="2" t="s">
        <v>20</v>
      </c>
      <c r="E12" s="2" t="s">
        <v>101</v>
      </c>
      <c r="F12" s="2"/>
      <c r="G12" s="2" t="s">
        <v>18</v>
      </c>
      <c r="H12" s="2" t="s">
        <v>43</v>
      </c>
      <c r="I12" s="2" t="b">
        <v>1</v>
      </c>
      <c r="J12" s="2">
        <v>454</v>
      </c>
      <c r="K12" s="2">
        <v>3</v>
      </c>
      <c r="L12" s="2">
        <v>3</v>
      </c>
      <c r="M12" s="2">
        <v>2005</v>
      </c>
      <c r="N12" s="2">
        <v>2</v>
      </c>
      <c r="O12" s="2" t="s">
        <v>41</v>
      </c>
      <c r="P12" s="2" t="s">
        <v>190</v>
      </c>
      <c r="Q12" s="2">
        <v>0</v>
      </c>
    </row>
    <row r="13" spans="1:17">
      <c r="A13" s="2">
        <v>12</v>
      </c>
      <c r="B13" s="2">
        <v>161</v>
      </c>
      <c r="C13" s="2"/>
      <c r="D13" s="2" t="s">
        <v>37</v>
      </c>
      <c r="E13" s="2" t="s">
        <v>205</v>
      </c>
      <c r="F13" s="2"/>
      <c r="G13" s="2" t="s">
        <v>18</v>
      </c>
      <c r="H13" s="2" t="s">
        <v>206</v>
      </c>
      <c r="I13" s="2" t="b">
        <v>0</v>
      </c>
      <c r="J13" s="2">
        <v>559</v>
      </c>
      <c r="K13" s="2">
        <v>9</v>
      </c>
      <c r="L13" s="2">
        <v>9</v>
      </c>
      <c r="M13" s="2">
        <v>2005</v>
      </c>
      <c r="N13" s="2">
        <v>52</v>
      </c>
      <c r="O13" s="2" t="s">
        <v>40</v>
      </c>
      <c r="P13" s="2" t="s">
        <v>190</v>
      </c>
      <c r="Q13" s="2">
        <v>0</v>
      </c>
    </row>
    <row r="14" spans="1:17">
      <c r="A14" s="2">
        <v>13</v>
      </c>
      <c r="B14" s="2">
        <v>162</v>
      </c>
      <c r="C14" s="2"/>
      <c r="D14" s="2" t="s">
        <v>37</v>
      </c>
      <c r="E14" s="2" t="s">
        <v>136</v>
      </c>
      <c r="F14" s="2"/>
      <c r="G14" s="2" t="s">
        <v>18</v>
      </c>
      <c r="H14" s="2" t="s">
        <v>43</v>
      </c>
      <c r="I14" s="2" t="b">
        <v>0</v>
      </c>
      <c r="J14" s="2">
        <v>574</v>
      </c>
      <c r="K14" s="2">
        <v>11</v>
      </c>
      <c r="L14" s="2">
        <v>11</v>
      </c>
      <c r="M14" s="2">
        <v>2006</v>
      </c>
      <c r="N14" s="2">
        <v>52</v>
      </c>
      <c r="O14" s="2" t="s">
        <v>40</v>
      </c>
      <c r="P14" s="2" t="s">
        <v>190</v>
      </c>
      <c r="Q14" s="2">
        <v>0</v>
      </c>
    </row>
    <row r="15" spans="1:17">
      <c r="A15" s="2">
        <v>14</v>
      </c>
      <c r="B15" s="2">
        <v>163</v>
      </c>
      <c r="C15" s="2"/>
      <c r="D15" s="2" t="s">
        <v>51</v>
      </c>
      <c r="E15" s="2" t="s">
        <v>55</v>
      </c>
      <c r="F15" s="2"/>
      <c r="G15" s="2" t="s">
        <v>18</v>
      </c>
      <c r="H15" s="2" t="s">
        <v>43</v>
      </c>
      <c r="I15" s="2" t="b">
        <v>0</v>
      </c>
      <c r="J15" s="2">
        <v>1558</v>
      </c>
      <c r="K15" s="2">
        <v>2</v>
      </c>
      <c r="L15" s="2">
        <v>2</v>
      </c>
      <c r="M15" s="2">
        <v>2003</v>
      </c>
      <c r="N15" s="2">
        <v>53</v>
      </c>
      <c r="O15" s="2" t="s">
        <v>42</v>
      </c>
      <c r="P15" s="2" t="s">
        <v>190</v>
      </c>
      <c r="Q15" s="2">
        <v>0</v>
      </c>
    </row>
    <row r="16" spans="1:17">
      <c r="A16" s="2">
        <v>15</v>
      </c>
      <c r="B16" s="2">
        <v>164</v>
      </c>
      <c r="C16" s="2"/>
      <c r="D16" s="2" t="s">
        <v>116</v>
      </c>
      <c r="E16" s="2" t="s">
        <v>207</v>
      </c>
      <c r="F16" s="2"/>
      <c r="G16" s="2" t="s">
        <v>38</v>
      </c>
      <c r="H16" s="2" t="s">
        <v>56</v>
      </c>
      <c r="I16" s="2" t="b">
        <v>0</v>
      </c>
      <c r="J16" s="2">
        <v>3534</v>
      </c>
      <c r="K16" s="2">
        <v>3</v>
      </c>
      <c r="L16" s="2">
        <v>3</v>
      </c>
      <c r="M16" s="2">
        <v>2000</v>
      </c>
      <c r="N16" s="2">
        <v>55</v>
      </c>
      <c r="O16" s="2" t="s">
        <v>74</v>
      </c>
      <c r="P16" s="2" t="s">
        <v>190</v>
      </c>
      <c r="Q16" s="2">
        <v>0</v>
      </c>
    </row>
    <row r="17" spans="1:17">
      <c r="A17" s="2">
        <v>16</v>
      </c>
      <c r="B17" s="2">
        <v>165</v>
      </c>
      <c r="C17" s="2"/>
      <c r="D17" s="2" t="s">
        <v>122</v>
      </c>
      <c r="E17" s="2" t="s">
        <v>208</v>
      </c>
      <c r="F17" s="2"/>
      <c r="G17" s="2" t="s">
        <v>38</v>
      </c>
      <c r="H17" s="2" t="s">
        <v>56</v>
      </c>
      <c r="I17" s="2" t="b">
        <v>1</v>
      </c>
      <c r="J17" s="2">
        <v>3346</v>
      </c>
      <c r="K17" s="2">
        <v>1</v>
      </c>
      <c r="L17" s="2">
        <v>1</v>
      </c>
      <c r="M17" s="2">
        <v>2000</v>
      </c>
      <c r="N17" s="2">
        <v>5</v>
      </c>
      <c r="O17" s="2" t="s">
        <v>39</v>
      </c>
      <c r="P17" s="2" t="s">
        <v>190</v>
      </c>
      <c r="Q17" s="2">
        <v>0</v>
      </c>
    </row>
    <row r="18" spans="1:17">
      <c r="A18" s="2">
        <v>17</v>
      </c>
      <c r="B18" s="2">
        <v>166</v>
      </c>
      <c r="C18" s="2"/>
      <c r="D18" s="2" t="s">
        <v>209</v>
      </c>
      <c r="E18" s="2" t="s">
        <v>210</v>
      </c>
      <c r="F18" s="2"/>
      <c r="G18" s="2" t="s">
        <v>38</v>
      </c>
      <c r="H18" s="2" t="s">
        <v>56</v>
      </c>
      <c r="I18" s="2" t="b">
        <v>1</v>
      </c>
      <c r="J18" s="2">
        <v>1015</v>
      </c>
      <c r="K18" s="2">
        <v>14</v>
      </c>
      <c r="L18" s="2">
        <v>14</v>
      </c>
      <c r="M18" s="2">
        <v>2007</v>
      </c>
      <c r="N18" s="2">
        <v>2</v>
      </c>
      <c r="O18" s="2" t="s">
        <v>41</v>
      </c>
      <c r="P18" s="2" t="s">
        <v>190</v>
      </c>
      <c r="Q18" s="2">
        <v>0</v>
      </c>
    </row>
    <row r="19" spans="1:17">
      <c r="A19" s="2">
        <v>18</v>
      </c>
      <c r="B19" s="2">
        <v>167</v>
      </c>
      <c r="C19" s="2"/>
      <c r="D19" s="2" t="s">
        <v>211</v>
      </c>
      <c r="E19" s="2" t="s">
        <v>212</v>
      </c>
      <c r="F19" s="2"/>
      <c r="G19" s="2" t="s">
        <v>18</v>
      </c>
      <c r="H19" s="2" t="s">
        <v>43</v>
      </c>
      <c r="I19" s="2" t="b">
        <v>0</v>
      </c>
      <c r="J19" s="2">
        <v>565</v>
      </c>
      <c r="K19" s="2">
        <v>10</v>
      </c>
      <c r="L19" s="2">
        <v>10</v>
      </c>
      <c r="M19" s="2">
        <v>2007</v>
      </c>
      <c r="N19" s="2">
        <v>52</v>
      </c>
      <c r="O19" s="2" t="s">
        <v>40</v>
      </c>
      <c r="P19" s="2" t="s">
        <v>190</v>
      </c>
      <c r="Q19" s="2">
        <v>0</v>
      </c>
    </row>
    <row r="20" spans="1:17">
      <c r="A20" s="2">
        <v>19</v>
      </c>
      <c r="B20" s="2">
        <v>168</v>
      </c>
      <c r="C20" s="2"/>
      <c r="D20" s="2" t="s">
        <v>47</v>
      </c>
      <c r="E20" s="2" t="s">
        <v>98</v>
      </c>
      <c r="F20" s="2"/>
      <c r="G20" s="2" t="s">
        <v>18</v>
      </c>
      <c r="H20" s="2" t="s">
        <v>22</v>
      </c>
      <c r="I20" s="2" t="b">
        <v>0</v>
      </c>
      <c r="J20" s="2">
        <v>3448</v>
      </c>
      <c r="K20" s="2">
        <v>1</v>
      </c>
      <c r="L20" s="2">
        <v>1</v>
      </c>
      <c r="M20" s="2">
        <v>2000</v>
      </c>
      <c r="N20" s="2">
        <v>55</v>
      </c>
      <c r="O20" s="2" t="s">
        <v>74</v>
      </c>
      <c r="P20" s="2" t="s">
        <v>190</v>
      </c>
      <c r="Q20" s="2">
        <v>0</v>
      </c>
    </row>
    <row r="21" spans="1:17">
      <c r="A21" s="2">
        <v>20</v>
      </c>
      <c r="B21" s="2">
        <v>169</v>
      </c>
      <c r="C21" s="2"/>
      <c r="D21" s="2" t="s">
        <v>47</v>
      </c>
      <c r="E21" s="2" t="s">
        <v>98</v>
      </c>
      <c r="F21" s="2"/>
      <c r="G21" s="2" t="s">
        <v>18</v>
      </c>
      <c r="H21" s="2" t="s">
        <v>22</v>
      </c>
      <c r="I21" s="2" t="b">
        <v>0</v>
      </c>
      <c r="J21" s="2">
        <v>5429</v>
      </c>
      <c r="K21" s="2">
        <v>1</v>
      </c>
      <c r="L21" s="2">
        <v>1</v>
      </c>
      <c r="M21" s="2">
        <v>1997</v>
      </c>
      <c r="N21" s="2">
        <v>56</v>
      </c>
      <c r="O21" s="2" t="s">
        <v>72</v>
      </c>
      <c r="P21" s="2" t="s">
        <v>190</v>
      </c>
      <c r="Q21" s="2">
        <v>0</v>
      </c>
    </row>
    <row r="22" spans="1:17">
      <c r="A22" s="2">
        <v>21</v>
      </c>
      <c r="B22" s="2">
        <v>171</v>
      </c>
      <c r="C22" s="2"/>
      <c r="D22" s="2" t="s">
        <v>121</v>
      </c>
      <c r="E22" s="2" t="s">
        <v>213</v>
      </c>
      <c r="F22" s="2"/>
      <c r="G22" s="2" t="s">
        <v>38</v>
      </c>
      <c r="H22" s="2" t="s">
        <v>56</v>
      </c>
      <c r="I22" s="2" t="b">
        <v>0</v>
      </c>
      <c r="J22" s="2">
        <v>1035</v>
      </c>
      <c r="K22" s="2">
        <v>18</v>
      </c>
      <c r="L22" s="2">
        <v>18</v>
      </c>
      <c r="M22" s="2">
        <v>2007</v>
      </c>
      <c r="N22" s="2">
        <v>52</v>
      </c>
      <c r="O22" s="2" t="s">
        <v>40</v>
      </c>
      <c r="P22" s="2" t="s">
        <v>190</v>
      </c>
      <c r="Q22" s="2">
        <v>0</v>
      </c>
    </row>
    <row r="23" spans="1:17">
      <c r="A23" s="2">
        <v>22</v>
      </c>
      <c r="B23" s="2">
        <v>172</v>
      </c>
      <c r="C23" s="2"/>
      <c r="D23" s="2" t="s">
        <v>67</v>
      </c>
      <c r="E23" s="2" t="s">
        <v>214</v>
      </c>
      <c r="F23" s="2"/>
      <c r="G23" s="2" t="s">
        <v>38</v>
      </c>
      <c r="H23" s="2" t="s">
        <v>54</v>
      </c>
      <c r="I23" s="2" t="b">
        <v>1</v>
      </c>
      <c r="J23" s="2">
        <v>2205</v>
      </c>
      <c r="K23" s="2">
        <v>5</v>
      </c>
      <c r="L23" s="2">
        <v>5</v>
      </c>
      <c r="M23" s="2">
        <v>2003</v>
      </c>
      <c r="N23" s="2">
        <v>3</v>
      </c>
      <c r="O23" s="2" t="s">
        <v>44</v>
      </c>
      <c r="P23" s="2" t="s">
        <v>190</v>
      </c>
      <c r="Q23" s="2">
        <v>0</v>
      </c>
    </row>
    <row r="24" spans="1:17">
      <c r="A24" s="2">
        <v>23</v>
      </c>
      <c r="B24" s="2">
        <v>170</v>
      </c>
      <c r="C24" s="2"/>
      <c r="D24" s="2" t="s">
        <v>215</v>
      </c>
      <c r="E24" s="2" t="s">
        <v>215</v>
      </c>
      <c r="F24" s="2"/>
      <c r="G24" s="2" t="s">
        <v>38</v>
      </c>
      <c r="H24" s="2" t="s">
        <v>54</v>
      </c>
      <c r="I24" s="2" t="b">
        <v>1</v>
      </c>
      <c r="J24" s="2">
        <v>959590</v>
      </c>
      <c r="K24" s="2">
        <v>0</v>
      </c>
      <c r="L24" s="2">
        <v>0</v>
      </c>
      <c r="M24" s="2">
        <v>2008</v>
      </c>
      <c r="N24" s="2">
        <v>1</v>
      </c>
      <c r="O24" s="2" t="s">
        <v>216</v>
      </c>
      <c r="P24" s="2" t="s">
        <v>190</v>
      </c>
      <c r="Q24" s="2">
        <v>0</v>
      </c>
    </row>
    <row r="25" spans="1:17">
      <c r="A25" s="2">
        <v>24</v>
      </c>
      <c r="B25" s="2">
        <v>173</v>
      </c>
      <c r="C25" s="2"/>
      <c r="D25" s="2" t="s">
        <v>217</v>
      </c>
      <c r="E25" s="2" t="s">
        <v>218</v>
      </c>
      <c r="F25" s="2"/>
      <c r="G25" s="2" t="s">
        <v>38</v>
      </c>
      <c r="H25" s="2" t="s">
        <v>219</v>
      </c>
      <c r="I25" s="2" t="b">
        <v>0</v>
      </c>
      <c r="J25" s="2">
        <v>3495</v>
      </c>
      <c r="K25" s="2">
        <v>2</v>
      </c>
      <c r="L25" s="2">
        <v>2</v>
      </c>
      <c r="M25" s="2">
        <v>1999</v>
      </c>
      <c r="N25" s="2">
        <v>55</v>
      </c>
      <c r="O25" s="2" t="s">
        <v>74</v>
      </c>
      <c r="P25" s="2" t="s">
        <v>190</v>
      </c>
      <c r="Q25" s="2">
        <v>0</v>
      </c>
    </row>
    <row r="26" spans="1:17">
      <c r="A26" s="2">
        <v>25</v>
      </c>
      <c r="B26" s="2">
        <v>174</v>
      </c>
      <c r="C26" s="2"/>
      <c r="D26" s="2" t="s">
        <v>73</v>
      </c>
      <c r="E26" s="2" t="s">
        <v>118</v>
      </c>
      <c r="F26" s="2"/>
      <c r="G26" s="2" t="s">
        <v>38</v>
      </c>
      <c r="H26" s="2" t="s">
        <v>220</v>
      </c>
      <c r="I26" s="2" t="b">
        <v>0</v>
      </c>
      <c r="J26" s="2">
        <v>2392</v>
      </c>
      <c r="K26" s="2">
        <v>6</v>
      </c>
      <c r="L26" s="2">
        <v>6</v>
      </c>
      <c r="M26" s="2">
        <v>2003</v>
      </c>
      <c r="N26" s="2">
        <v>53</v>
      </c>
      <c r="O26" s="2" t="s">
        <v>42</v>
      </c>
      <c r="P26" s="2" t="s">
        <v>190</v>
      </c>
      <c r="Q26" s="2">
        <v>0</v>
      </c>
    </row>
    <row r="27" spans="1:17">
      <c r="A27" s="2">
        <v>26</v>
      </c>
      <c r="B27" s="2">
        <v>175</v>
      </c>
      <c r="C27" s="2"/>
      <c r="D27" s="2" t="s">
        <v>221</v>
      </c>
      <c r="E27" s="2" t="s">
        <v>194</v>
      </c>
      <c r="F27" s="2"/>
      <c r="G27" s="2" t="s">
        <v>38</v>
      </c>
      <c r="H27" s="2" t="s">
        <v>56</v>
      </c>
      <c r="I27" s="2" t="b">
        <v>1</v>
      </c>
      <c r="J27" s="2">
        <v>1394</v>
      </c>
      <c r="K27" s="2">
        <v>2</v>
      </c>
      <c r="L27" s="2">
        <v>2</v>
      </c>
      <c r="M27" s="2">
        <v>2001</v>
      </c>
      <c r="N27" s="2">
        <v>4</v>
      </c>
      <c r="O27" s="2" t="s">
        <v>66</v>
      </c>
      <c r="P27" s="2" t="s">
        <v>190</v>
      </c>
      <c r="Q27" s="2">
        <v>0</v>
      </c>
    </row>
    <row r="28" spans="1:17">
      <c r="A28" s="2">
        <v>27</v>
      </c>
      <c r="B28" s="2">
        <v>176</v>
      </c>
      <c r="C28" s="2"/>
      <c r="D28" s="2" t="s">
        <v>158</v>
      </c>
      <c r="E28" s="2" t="s">
        <v>222</v>
      </c>
      <c r="F28" s="2"/>
      <c r="G28" s="2" t="s">
        <v>38</v>
      </c>
      <c r="H28" s="2" t="s">
        <v>56</v>
      </c>
      <c r="I28" s="2" t="b">
        <v>0</v>
      </c>
      <c r="J28" s="2">
        <v>4129</v>
      </c>
      <c r="K28" s="2">
        <v>4</v>
      </c>
      <c r="L28" s="2">
        <v>4</v>
      </c>
      <c r="M28" s="2">
        <v>2000</v>
      </c>
      <c r="N28" s="2">
        <v>55</v>
      </c>
      <c r="O28" s="2" t="s">
        <v>74</v>
      </c>
      <c r="P28" s="2" t="s">
        <v>190</v>
      </c>
      <c r="Q28" s="2">
        <v>0</v>
      </c>
    </row>
    <row r="29" spans="1:17">
      <c r="A29" s="2">
        <v>28</v>
      </c>
      <c r="B29" s="2">
        <v>177</v>
      </c>
      <c r="C29" s="2"/>
      <c r="D29" s="2" t="s">
        <v>223</v>
      </c>
      <c r="E29" s="2" t="s">
        <v>224</v>
      </c>
      <c r="F29" s="2"/>
      <c r="G29" s="2" t="s">
        <v>38</v>
      </c>
      <c r="H29" s="2" t="s">
        <v>56</v>
      </c>
      <c r="I29" s="2" t="b">
        <v>1</v>
      </c>
      <c r="J29" s="2">
        <v>591</v>
      </c>
      <c r="K29" s="2">
        <v>11</v>
      </c>
      <c r="L29" s="2">
        <v>11</v>
      </c>
      <c r="M29" s="2">
        <v>2007</v>
      </c>
      <c r="N29" s="2">
        <v>2</v>
      </c>
      <c r="O29" s="2" t="s">
        <v>41</v>
      </c>
      <c r="P29" s="2" t="s">
        <v>190</v>
      </c>
      <c r="Q29" s="2">
        <v>0</v>
      </c>
    </row>
    <row r="30" spans="1:17">
      <c r="A30" s="2">
        <v>29</v>
      </c>
      <c r="B30" s="2">
        <v>178</v>
      </c>
      <c r="C30" s="2"/>
      <c r="D30" s="2" t="s">
        <v>37</v>
      </c>
      <c r="E30" s="2" t="s">
        <v>128</v>
      </c>
      <c r="F30" s="2"/>
      <c r="G30" s="2" t="s">
        <v>18</v>
      </c>
      <c r="H30" s="2" t="s">
        <v>43</v>
      </c>
      <c r="I30" s="2" t="b">
        <v>0</v>
      </c>
      <c r="J30" s="2">
        <v>2270</v>
      </c>
      <c r="K30" s="2">
        <v>5</v>
      </c>
      <c r="L30" s="2">
        <v>5</v>
      </c>
      <c r="M30" s="2">
        <v>2004</v>
      </c>
      <c r="N30" s="2">
        <v>53</v>
      </c>
      <c r="O30" s="2" t="s">
        <v>42</v>
      </c>
      <c r="P30" s="2" t="s">
        <v>190</v>
      </c>
      <c r="Q30" s="2">
        <v>0</v>
      </c>
    </row>
    <row r="31" spans="1:17">
      <c r="A31" s="2">
        <v>1</v>
      </c>
      <c r="B31" s="2">
        <v>100</v>
      </c>
      <c r="C31" s="2"/>
      <c r="D31" s="2" t="s">
        <v>123</v>
      </c>
      <c r="E31" s="2" t="s">
        <v>89</v>
      </c>
      <c r="F31" s="2"/>
      <c r="G31" s="2" t="s">
        <v>18</v>
      </c>
      <c r="H31" s="2" t="s">
        <v>225</v>
      </c>
      <c r="I31" s="2" t="b">
        <v>0</v>
      </c>
      <c r="J31" s="2">
        <v>2026</v>
      </c>
      <c r="K31" s="2">
        <v>3</v>
      </c>
      <c r="L31" s="2">
        <v>3</v>
      </c>
      <c r="M31" s="2">
        <v>2003</v>
      </c>
      <c r="N31" s="2">
        <v>53</v>
      </c>
      <c r="O31" s="2" t="s">
        <v>42</v>
      </c>
      <c r="P31" s="2" t="s">
        <v>226</v>
      </c>
      <c r="Q31" s="2"/>
    </row>
    <row r="32" spans="1:17">
      <c r="A32" s="2">
        <v>2</v>
      </c>
      <c r="B32" s="2">
        <v>107</v>
      </c>
      <c r="C32" s="2"/>
      <c r="D32" s="2" t="s">
        <v>227</v>
      </c>
      <c r="E32" s="2" t="s">
        <v>227</v>
      </c>
      <c r="F32" s="2"/>
      <c r="G32" s="2" t="s">
        <v>18</v>
      </c>
      <c r="H32" s="2" t="s">
        <v>43</v>
      </c>
      <c r="I32" s="2" t="b">
        <v>1</v>
      </c>
      <c r="J32" s="2">
        <v>959590</v>
      </c>
      <c r="K32" s="2">
        <v>0</v>
      </c>
      <c r="L32" s="2">
        <v>0</v>
      </c>
      <c r="M32" s="2">
        <v>2008</v>
      </c>
      <c r="N32" s="2">
        <v>1</v>
      </c>
      <c r="O32" s="2" t="s">
        <v>216</v>
      </c>
      <c r="P32" s="2" t="s">
        <v>226</v>
      </c>
      <c r="Q32" s="2">
        <v>0</v>
      </c>
    </row>
    <row r="33" spans="1:17">
      <c r="A33" s="2">
        <v>3</v>
      </c>
      <c r="B33" s="2">
        <v>101</v>
      </c>
      <c r="C33" s="2"/>
      <c r="D33" s="2" t="s">
        <v>119</v>
      </c>
      <c r="E33" s="2" t="s">
        <v>124</v>
      </c>
      <c r="F33" s="2"/>
      <c r="G33" s="2" t="s">
        <v>18</v>
      </c>
      <c r="H33" s="2" t="s">
        <v>43</v>
      </c>
      <c r="I33" s="2" t="b">
        <v>0</v>
      </c>
      <c r="J33" s="2">
        <v>574</v>
      </c>
      <c r="K33" s="2">
        <v>12</v>
      </c>
      <c r="L33" s="2">
        <v>12</v>
      </c>
      <c r="M33" s="2">
        <v>2006</v>
      </c>
      <c r="N33" s="2">
        <v>52</v>
      </c>
      <c r="O33" s="2" t="s">
        <v>40</v>
      </c>
      <c r="P33" s="2" t="s">
        <v>226</v>
      </c>
      <c r="Q33" s="2"/>
    </row>
    <row r="34" spans="1:17">
      <c r="A34" s="2">
        <v>4</v>
      </c>
      <c r="B34" s="2">
        <v>102</v>
      </c>
      <c r="C34" s="2"/>
      <c r="D34" s="2" t="s">
        <v>36</v>
      </c>
      <c r="E34" s="2" t="s">
        <v>228</v>
      </c>
      <c r="F34" s="2"/>
      <c r="G34" s="2" t="s">
        <v>18</v>
      </c>
      <c r="H34" s="2" t="s">
        <v>229</v>
      </c>
      <c r="I34" s="2" t="b">
        <v>1</v>
      </c>
      <c r="J34" s="2">
        <v>567</v>
      </c>
      <c r="K34" s="2">
        <v>10</v>
      </c>
      <c r="L34" s="2">
        <v>10</v>
      </c>
      <c r="M34" s="2">
        <v>2006</v>
      </c>
      <c r="N34" s="2">
        <v>2</v>
      </c>
      <c r="O34" s="2" t="s">
        <v>41</v>
      </c>
      <c r="P34" s="2" t="s">
        <v>226</v>
      </c>
      <c r="Q34" s="2"/>
    </row>
    <row r="35" spans="1:17">
      <c r="A35" s="2">
        <v>5</v>
      </c>
      <c r="B35" s="2">
        <v>103</v>
      </c>
      <c r="C35" s="2"/>
      <c r="D35" s="2" t="s">
        <v>230</v>
      </c>
      <c r="E35" s="2" t="s">
        <v>231</v>
      </c>
      <c r="F35" s="2"/>
      <c r="G35" s="2" t="s">
        <v>18</v>
      </c>
      <c r="H35" s="2" t="s">
        <v>232</v>
      </c>
      <c r="I35" s="2" t="b">
        <v>1</v>
      </c>
      <c r="J35" s="2">
        <v>459</v>
      </c>
      <c r="K35" s="2">
        <v>4</v>
      </c>
      <c r="L35" s="2">
        <v>4</v>
      </c>
      <c r="M35" s="2">
        <v>2005</v>
      </c>
      <c r="N35" s="2">
        <v>2</v>
      </c>
      <c r="O35" s="2" t="s">
        <v>41</v>
      </c>
      <c r="P35" s="2" t="s">
        <v>226</v>
      </c>
      <c r="Q35" s="2">
        <v>0</v>
      </c>
    </row>
    <row r="36" spans="1:17">
      <c r="A36" s="2">
        <v>6</v>
      </c>
      <c r="B36" s="2">
        <v>104</v>
      </c>
      <c r="C36" s="2"/>
      <c r="D36" s="2" t="s">
        <v>36</v>
      </c>
      <c r="E36" s="2" t="s">
        <v>233</v>
      </c>
      <c r="F36" s="2"/>
      <c r="G36" s="2" t="s">
        <v>18</v>
      </c>
      <c r="H36" s="2" t="s">
        <v>234</v>
      </c>
      <c r="I36" s="2" t="b">
        <v>1</v>
      </c>
      <c r="J36" s="2">
        <v>431</v>
      </c>
      <c r="K36" s="2">
        <v>1</v>
      </c>
      <c r="L36" s="2">
        <v>1</v>
      </c>
      <c r="M36" s="2">
        <v>2005</v>
      </c>
      <c r="N36" s="2">
        <v>2</v>
      </c>
      <c r="O36" s="2" t="s">
        <v>41</v>
      </c>
      <c r="P36" s="2" t="s">
        <v>226</v>
      </c>
      <c r="Q36" s="2">
        <v>0</v>
      </c>
    </row>
    <row r="37" spans="1:17">
      <c r="A37" s="2">
        <v>7</v>
      </c>
      <c r="B37" s="2">
        <v>105</v>
      </c>
      <c r="C37" s="2"/>
      <c r="D37" s="2" t="s">
        <v>235</v>
      </c>
      <c r="E37" s="2" t="s">
        <v>236</v>
      </c>
      <c r="F37" s="2"/>
      <c r="G37" s="2" t="s">
        <v>18</v>
      </c>
      <c r="H37" s="2" t="s">
        <v>232</v>
      </c>
      <c r="I37" s="2" t="b">
        <v>0</v>
      </c>
      <c r="J37" s="2">
        <v>1516</v>
      </c>
      <c r="K37" s="2">
        <v>1</v>
      </c>
      <c r="L37" s="2">
        <v>1</v>
      </c>
      <c r="M37" s="2">
        <v>2004</v>
      </c>
      <c r="N37" s="2">
        <v>53</v>
      </c>
      <c r="O37" s="2" t="s">
        <v>42</v>
      </c>
      <c r="P37" s="2" t="s">
        <v>226</v>
      </c>
      <c r="Q37" s="2">
        <v>0</v>
      </c>
    </row>
    <row r="38" spans="1:17">
      <c r="A38" s="2">
        <v>8</v>
      </c>
      <c r="B38" s="2">
        <v>106</v>
      </c>
      <c r="C38" s="2"/>
      <c r="D38" s="2" t="s">
        <v>102</v>
      </c>
      <c r="E38" s="2" t="s">
        <v>237</v>
      </c>
      <c r="F38" s="2"/>
      <c r="G38" s="2" t="s">
        <v>18</v>
      </c>
      <c r="H38" s="2" t="s">
        <v>22</v>
      </c>
      <c r="I38" s="2" t="b">
        <v>0</v>
      </c>
      <c r="J38" s="2">
        <v>1023</v>
      </c>
      <c r="K38" s="2">
        <v>16</v>
      </c>
      <c r="L38" s="2">
        <v>16</v>
      </c>
      <c r="M38" s="2">
        <v>2007</v>
      </c>
      <c r="N38" s="2">
        <v>52</v>
      </c>
      <c r="O38" s="2" t="s">
        <v>40</v>
      </c>
      <c r="P38" s="2" t="s">
        <v>226</v>
      </c>
      <c r="Q38" s="2">
        <v>0</v>
      </c>
    </row>
    <row r="39" spans="1:17">
      <c r="A39" s="2">
        <v>9</v>
      </c>
      <c r="B39" s="2">
        <v>108</v>
      </c>
      <c r="C39" s="2"/>
      <c r="D39" s="2" t="s">
        <v>134</v>
      </c>
      <c r="E39" s="2" t="s">
        <v>135</v>
      </c>
      <c r="F39" s="2"/>
      <c r="G39" s="2" t="s">
        <v>18</v>
      </c>
      <c r="H39" s="2" t="s">
        <v>22</v>
      </c>
      <c r="I39" s="2" t="b">
        <v>0</v>
      </c>
      <c r="J39" s="2">
        <v>521</v>
      </c>
      <c r="K39" s="2">
        <v>4</v>
      </c>
      <c r="L39" s="2">
        <v>4</v>
      </c>
      <c r="M39" s="2">
        <v>2005</v>
      </c>
      <c r="N39" s="2">
        <v>52</v>
      </c>
      <c r="O39" s="2" t="s">
        <v>40</v>
      </c>
      <c r="P39" s="2" t="s">
        <v>226</v>
      </c>
      <c r="Q39" s="2">
        <v>0</v>
      </c>
    </row>
    <row r="40" spans="1:17">
      <c r="A40" s="2">
        <v>10</v>
      </c>
      <c r="B40" s="2">
        <v>109</v>
      </c>
      <c r="C40" s="2"/>
      <c r="D40" s="2" t="s">
        <v>238</v>
      </c>
      <c r="E40" s="2" t="s">
        <v>239</v>
      </c>
      <c r="F40" s="2"/>
      <c r="G40" s="2" t="s">
        <v>18</v>
      </c>
      <c r="H40" s="2" t="s">
        <v>240</v>
      </c>
      <c r="I40" s="2" t="b">
        <v>0</v>
      </c>
      <c r="J40" s="2">
        <v>530</v>
      </c>
      <c r="K40" s="2">
        <v>5</v>
      </c>
      <c r="L40" s="2">
        <v>5</v>
      </c>
      <c r="M40" s="2">
        <v>2007</v>
      </c>
      <c r="N40" s="2">
        <v>52</v>
      </c>
      <c r="O40" s="2" t="s">
        <v>40</v>
      </c>
      <c r="P40" s="2" t="s">
        <v>226</v>
      </c>
      <c r="Q40" s="2">
        <v>0</v>
      </c>
    </row>
    <row r="41" spans="1:17">
      <c r="A41" s="2">
        <v>11</v>
      </c>
      <c r="B41" s="2">
        <v>110</v>
      </c>
      <c r="C41" s="2"/>
      <c r="D41" s="2" t="s">
        <v>26</v>
      </c>
      <c r="E41" s="2" t="s">
        <v>48</v>
      </c>
      <c r="F41" s="2"/>
      <c r="G41" s="2" t="s">
        <v>18</v>
      </c>
      <c r="H41" s="2" t="s">
        <v>241</v>
      </c>
      <c r="I41" s="2" t="b">
        <v>1</v>
      </c>
      <c r="J41" s="2">
        <v>10033</v>
      </c>
      <c r="K41" s="2">
        <v>1</v>
      </c>
      <c r="L41" s="2">
        <v>1</v>
      </c>
      <c r="M41" s="2">
        <v>1998</v>
      </c>
      <c r="N41" s="2">
        <v>6</v>
      </c>
      <c r="O41" s="2" t="s">
        <v>99</v>
      </c>
      <c r="P41" s="2" t="s">
        <v>226</v>
      </c>
      <c r="Q41" s="2">
        <v>0</v>
      </c>
    </row>
    <row r="42" spans="1:17">
      <c r="A42" s="2">
        <v>12</v>
      </c>
      <c r="B42" s="2">
        <v>111</v>
      </c>
      <c r="C42" s="2"/>
      <c r="D42" s="2" t="s">
        <v>17</v>
      </c>
      <c r="E42" s="2" t="s">
        <v>48</v>
      </c>
      <c r="F42" s="2"/>
      <c r="G42" s="2" t="s">
        <v>18</v>
      </c>
      <c r="H42" s="2" t="s">
        <v>242</v>
      </c>
      <c r="I42" s="2" t="b">
        <v>1</v>
      </c>
      <c r="J42" s="2">
        <v>1354</v>
      </c>
      <c r="K42" s="2">
        <v>1</v>
      </c>
      <c r="L42" s="2">
        <v>1</v>
      </c>
      <c r="M42" s="2">
        <v>2001</v>
      </c>
      <c r="N42" s="2">
        <v>4</v>
      </c>
      <c r="O42" s="2" t="s">
        <v>66</v>
      </c>
      <c r="P42" s="2" t="s">
        <v>226</v>
      </c>
      <c r="Q42" s="2">
        <v>0</v>
      </c>
    </row>
    <row r="43" spans="1:17">
      <c r="A43" s="2">
        <v>13</v>
      </c>
      <c r="B43" s="2">
        <v>112</v>
      </c>
      <c r="C43" s="2"/>
      <c r="D43" s="2" t="s">
        <v>31</v>
      </c>
      <c r="E43" s="2" t="s">
        <v>243</v>
      </c>
      <c r="F43" s="2"/>
      <c r="G43" s="2" t="s">
        <v>18</v>
      </c>
      <c r="H43" s="2" t="s">
        <v>22</v>
      </c>
      <c r="I43" s="2" t="b">
        <v>0</v>
      </c>
      <c r="J43" s="2">
        <v>508</v>
      </c>
      <c r="K43" s="2">
        <v>2</v>
      </c>
      <c r="L43" s="2">
        <v>2</v>
      </c>
      <c r="M43" s="2">
        <v>2005</v>
      </c>
      <c r="N43" s="2">
        <v>52</v>
      </c>
      <c r="O43" s="2" t="s">
        <v>40</v>
      </c>
      <c r="P43" s="2" t="s">
        <v>226</v>
      </c>
      <c r="Q43" s="2">
        <v>0</v>
      </c>
    </row>
    <row r="44" spans="1:17">
      <c r="A44" s="2">
        <v>14</v>
      </c>
      <c r="B44" s="2">
        <v>114</v>
      </c>
      <c r="C44" s="2"/>
      <c r="D44" s="2" t="s">
        <v>51</v>
      </c>
      <c r="E44" s="2" t="s">
        <v>244</v>
      </c>
      <c r="F44" s="2"/>
      <c r="G44" s="2" t="s">
        <v>18</v>
      </c>
      <c r="H44" s="2" t="s">
        <v>22</v>
      </c>
      <c r="I44" s="2" t="b">
        <v>0</v>
      </c>
      <c r="J44" s="2">
        <v>1018</v>
      </c>
      <c r="K44" s="2">
        <v>15</v>
      </c>
      <c r="L44" s="2">
        <v>15</v>
      </c>
      <c r="M44" s="2">
        <v>2007</v>
      </c>
      <c r="N44" s="2">
        <v>52</v>
      </c>
      <c r="O44" s="2" t="s">
        <v>40</v>
      </c>
      <c r="P44" s="2" t="s">
        <v>226</v>
      </c>
      <c r="Q44" s="2">
        <v>0</v>
      </c>
    </row>
    <row r="45" spans="1:17">
      <c r="A45" s="2">
        <v>15</v>
      </c>
      <c r="B45" s="2">
        <v>113</v>
      </c>
      <c r="C45" s="2"/>
      <c r="D45" s="2" t="s">
        <v>245</v>
      </c>
      <c r="E45" s="2" t="s">
        <v>227</v>
      </c>
      <c r="F45" s="2"/>
      <c r="G45" s="2" t="s">
        <v>18</v>
      </c>
      <c r="H45" s="2" t="s">
        <v>22</v>
      </c>
      <c r="I45" s="2" t="b">
        <v>1</v>
      </c>
      <c r="J45" s="2">
        <v>959590</v>
      </c>
      <c r="K45" s="2">
        <v>0</v>
      </c>
      <c r="L45" s="2">
        <v>0</v>
      </c>
      <c r="M45" s="2">
        <v>2008</v>
      </c>
      <c r="N45" s="2">
        <v>1</v>
      </c>
      <c r="O45" s="2" t="s">
        <v>216</v>
      </c>
      <c r="P45" s="2" t="s">
        <v>226</v>
      </c>
      <c r="Q45" s="2">
        <v>0</v>
      </c>
    </row>
    <row r="46" spans="1:17">
      <c r="A46" s="2">
        <v>16</v>
      </c>
      <c r="B46" s="2">
        <v>115</v>
      </c>
      <c r="C46" s="2"/>
      <c r="D46" s="2" t="s">
        <v>125</v>
      </c>
      <c r="E46" s="2" t="s">
        <v>246</v>
      </c>
      <c r="F46" s="2"/>
      <c r="G46" s="2" t="s">
        <v>18</v>
      </c>
      <c r="H46" s="2" t="s">
        <v>247</v>
      </c>
      <c r="I46" s="2" t="b">
        <v>0</v>
      </c>
      <c r="J46" s="2">
        <v>1532</v>
      </c>
      <c r="K46" s="2">
        <v>2</v>
      </c>
      <c r="L46" s="2">
        <v>2</v>
      </c>
      <c r="M46" s="2">
        <v>2002</v>
      </c>
      <c r="N46" s="2">
        <v>54</v>
      </c>
      <c r="O46" s="2" t="s">
        <v>45</v>
      </c>
      <c r="P46" s="2" t="s">
        <v>226</v>
      </c>
      <c r="Q46" s="2">
        <v>0</v>
      </c>
    </row>
    <row r="47" spans="1:17">
      <c r="A47" s="2">
        <v>17</v>
      </c>
      <c r="B47" s="2">
        <v>116</v>
      </c>
      <c r="C47" s="2"/>
      <c r="D47" s="2" t="s">
        <v>92</v>
      </c>
      <c r="E47" s="2" t="s">
        <v>248</v>
      </c>
      <c r="F47" s="2"/>
      <c r="G47" s="2" t="s">
        <v>18</v>
      </c>
      <c r="H47" s="2" t="s">
        <v>247</v>
      </c>
      <c r="I47" s="2" t="b">
        <v>1</v>
      </c>
      <c r="J47" s="2">
        <v>1462</v>
      </c>
      <c r="K47" s="2">
        <v>2</v>
      </c>
      <c r="L47" s="2">
        <v>2</v>
      </c>
      <c r="M47" s="2">
        <v>2004</v>
      </c>
      <c r="N47" s="2">
        <v>3</v>
      </c>
      <c r="O47" s="2" t="s">
        <v>44</v>
      </c>
      <c r="P47" s="2" t="s">
        <v>226</v>
      </c>
      <c r="Q47" s="2">
        <v>0</v>
      </c>
    </row>
    <row r="48" spans="1:17">
      <c r="A48" s="2">
        <v>18</v>
      </c>
      <c r="B48" s="2">
        <v>117</v>
      </c>
      <c r="C48" s="2"/>
      <c r="D48" s="2" t="s">
        <v>46</v>
      </c>
      <c r="E48" s="2" t="s">
        <v>249</v>
      </c>
      <c r="F48" s="2"/>
      <c r="G48" s="2" t="s">
        <v>18</v>
      </c>
      <c r="H48" s="2" t="s">
        <v>22</v>
      </c>
      <c r="I48" s="2" t="b">
        <v>1</v>
      </c>
      <c r="J48" s="2">
        <v>450</v>
      </c>
      <c r="K48" s="2">
        <v>2</v>
      </c>
      <c r="L48" s="2">
        <v>2</v>
      </c>
      <c r="M48" s="2">
        <v>2005</v>
      </c>
      <c r="N48" s="2">
        <v>2</v>
      </c>
      <c r="O48" s="2" t="s">
        <v>41</v>
      </c>
      <c r="P48" s="2" t="s">
        <v>226</v>
      </c>
      <c r="Q48" s="2">
        <v>0</v>
      </c>
    </row>
    <row r="49" spans="1:17">
      <c r="A49" s="2">
        <v>19</v>
      </c>
      <c r="B49" s="2">
        <v>118</v>
      </c>
      <c r="C49" s="2"/>
      <c r="D49" s="2" t="s">
        <v>139</v>
      </c>
      <c r="E49" s="2" t="s">
        <v>140</v>
      </c>
      <c r="F49" s="2"/>
      <c r="G49" s="2" t="s">
        <v>18</v>
      </c>
      <c r="H49" s="2" t="s">
        <v>22</v>
      </c>
      <c r="I49" s="2" t="b">
        <v>1</v>
      </c>
      <c r="J49" s="2">
        <v>1506</v>
      </c>
      <c r="K49" s="2">
        <v>4</v>
      </c>
      <c r="L49" s="2">
        <v>4</v>
      </c>
      <c r="M49" s="2">
        <v>2003</v>
      </c>
      <c r="N49" s="2">
        <v>3</v>
      </c>
      <c r="O49" s="2" t="s">
        <v>44</v>
      </c>
      <c r="P49" s="2" t="s">
        <v>226</v>
      </c>
      <c r="Q49" s="2">
        <v>0</v>
      </c>
    </row>
    <row r="50" spans="1:17">
      <c r="A50" s="2">
        <v>20</v>
      </c>
      <c r="B50" s="2">
        <v>119</v>
      </c>
      <c r="C50" s="2"/>
      <c r="D50" s="2" t="s">
        <v>52</v>
      </c>
      <c r="E50" s="2" t="s">
        <v>250</v>
      </c>
      <c r="F50" s="2"/>
      <c r="G50" s="2" t="s">
        <v>18</v>
      </c>
      <c r="H50" s="2" t="s">
        <v>22</v>
      </c>
      <c r="I50" s="2" t="b">
        <v>1</v>
      </c>
      <c r="J50" s="2">
        <v>4032</v>
      </c>
      <c r="K50" s="2">
        <v>2</v>
      </c>
      <c r="L50" s="2">
        <v>2</v>
      </c>
      <c r="M50" s="2">
        <v>2000</v>
      </c>
      <c r="N50" s="2">
        <v>5</v>
      </c>
      <c r="O50" s="2" t="s">
        <v>39</v>
      </c>
      <c r="P50" s="2" t="s">
        <v>226</v>
      </c>
      <c r="Q50" s="2">
        <v>0</v>
      </c>
    </row>
    <row r="51" spans="1:17">
      <c r="A51" s="2">
        <v>21</v>
      </c>
      <c r="B51" s="2">
        <v>120</v>
      </c>
      <c r="C51" s="2"/>
      <c r="D51" s="2" t="s">
        <v>58</v>
      </c>
      <c r="E51" s="2" t="s">
        <v>251</v>
      </c>
      <c r="F51" s="2"/>
      <c r="G51" s="2" t="s">
        <v>18</v>
      </c>
      <c r="H51" s="2" t="s">
        <v>252</v>
      </c>
      <c r="I51" s="2" t="b">
        <v>1</v>
      </c>
      <c r="J51" s="2">
        <v>1009</v>
      </c>
      <c r="K51" s="2">
        <v>13</v>
      </c>
      <c r="L51" s="2">
        <v>13</v>
      </c>
      <c r="M51" s="2">
        <v>2006</v>
      </c>
      <c r="N51" s="2">
        <v>2</v>
      </c>
      <c r="O51" s="2" t="s">
        <v>41</v>
      </c>
      <c r="P51" s="2" t="s">
        <v>226</v>
      </c>
      <c r="Q51" s="2">
        <v>0</v>
      </c>
    </row>
    <row r="52" spans="1:17">
      <c r="A52" s="2">
        <v>22</v>
      </c>
      <c r="B52" s="2">
        <v>121</v>
      </c>
      <c r="C52" s="2"/>
      <c r="D52" s="2" t="s">
        <v>52</v>
      </c>
      <c r="E52" s="2" t="s">
        <v>137</v>
      </c>
      <c r="F52" s="2"/>
      <c r="G52" s="2" t="s">
        <v>18</v>
      </c>
      <c r="H52" s="2" t="s">
        <v>43</v>
      </c>
      <c r="I52" s="2" t="b">
        <v>1</v>
      </c>
      <c r="J52" s="2">
        <v>499</v>
      </c>
      <c r="K52" s="2">
        <v>6</v>
      </c>
      <c r="L52" s="2">
        <v>6</v>
      </c>
      <c r="M52" s="2">
        <v>2006</v>
      </c>
      <c r="N52" s="2">
        <v>2</v>
      </c>
      <c r="O52" s="2" t="s">
        <v>41</v>
      </c>
      <c r="P52" s="2" t="s">
        <v>226</v>
      </c>
      <c r="Q52" s="2">
        <v>0</v>
      </c>
    </row>
    <row r="53" spans="1:17">
      <c r="A53" s="2">
        <v>23</v>
      </c>
      <c r="B53" s="2">
        <v>122</v>
      </c>
      <c r="C53" s="2"/>
      <c r="D53" s="2" t="s">
        <v>131</v>
      </c>
      <c r="E53" s="2" t="s">
        <v>132</v>
      </c>
      <c r="F53" s="2"/>
      <c r="G53" s="2" t="s">
        <v>18</v>
      </c>
      <c r="H53" s="2" t="s">
        <v>43</v>
      </c>
      <c r="I53" s="2" t="b">
        <v>0</v>
      </c>
      <c r="J53" s="2">
        <v>541</v>
      </c>
      <c r="K53" s="2">
        <v>7</v>
      </c>
      <c r="L53" s="2">
        <v>7</v>
      </c>
      <c r="M53" s="2">
        <v>2006</v>
      </c>
      <c r="N53" s="2">
        <v>52</v>
      </c>
      <c r="O53" s="2" t="s">
        <v>40</v>
      </c>
      <c r="P53" s="2" t="s">
        <v>226</v>
      </c>
      <c r="Q53" s="2">
        <v>0</v>
      </c>
    </row>
    <row r="54" spans="1:17">
      <c r="A54" s="2">
        <v>24</v>
      </c>
      <c r="B54" s="2">
        <v>123</v>
      </c>
      <c r="C54" s="2"/>
      <c r="D54" s="2" t="s">
        <v>57</v>
      </c>
      <c r="E54" s="2" t="s">
        <v>133</v>
      </c>
      <c r="F54" s="2"/>
      <c r="G54" s="2" t="s">
        <v>18</v>
      </c>
      <c r="H54" s="2" t="s">
        <v>22</v>
      </c>
      <c r="I54" s="2" t="b">
        <v>1</v>
      </c>
      <c r="J54" s="2">
        <v>1474</v>
      </c>
      <c r="K54" s="2">
        <v>3</v>
      </c>
      <c r="L54" s="2">
        <v>3</v>
      </c>
      <c r="M54" s="2">
        <v>2003</v>
      </c>
      <c r="N54" s="2">
        <v>3</v>
      </c>
      <c r="O54" s="2" t="s">
        <v>44</v>
      </c>
      <c r="P54" s="2" t="s">
        <v>226</v>
      </c>
      <c r="Q54" s="2">
        <v>0</v>
      </c>
    </row>
    <row r="55" spans="1:17">
      <c r="A55" s="2">
        <v>25</v>
      </c>
      <c r="B55" s="2">
        <v>124</v>
      </c>
      <c r="C55" s="2"/>
      <c r="D55" s="2" t="s">
        <v>245</v>
      </c>
      <c r="E55" s="2" t="s">
        <v>227</v>
      </c>
      <c r="F55" s="2"/>
      <c r="G55" s="2" t="s">
        <v>18</v>
      </c>
      <c r="H55" s="2" t="s">
        <v>22</v>
      </c>
      <c r="I55" s="2" t="b">
        <v>1</v>
      </c>
      <c r="J55" s="2">
        <v>959590</v>
      </c>
      <c r="K55" s="2">
        <v>0</v>
      </c>
      <c r="L55" s="2">
        <v>0</v>
      </c>
      <c r="M55" s="2">
        <v>2008</v>
      </c>
      <c r="N55" s="2">
        <v>1</v>
      </c>
      <c r="O55" s="2" t="s">
        <v>216</v>
      </c>
      <c r="P55" s="2" t="s">
        <v>226</v>
      </c>
      <c r="Q55" s="2">
        <v>0</v>
      </c>
    </row>
    <row r="56" spans="1:17">
      <c r="A56" s="2">
        <v>26</v>
      </c>
      <c r="B56" s="2">
        <v>125</v>
      </c>
      <c r="C56" s="2"/>
      <c r="D56" s="2" t="s">
        <v>253</v>
      </c>
      <c r="E56" s="2" t="s">
        <v>49</v>
      </c>
      <c r="F56" s="2"/>
      <c r="G56" s="2" t="s">
        <v>18</v>
      </c>
      <c r="H56" s="2" t="s">
        <v>22</v>
      </c>
      <c r="I56" s="2" t="b">
        <v>1</v>
      </c>
      <c r="J56" s="2">
        <v>548</v>
      </c>
      <c r="K56" s="2">
        <v>8</v>
      </c>
      <c r="L56" s="2">
        <v>8</v>
      </c>
      <c r="M56" s="2">
        <v>2007</v>
      </c>
      <c r="N56" s="2">
        <v>2</v>
      </c>
      <c r="O56" s="2" t="s">
        <v>41</v>
      </c>
      <c r="P56" s="2" t="s">
        <v>226</v>
      </c>
      <c r="Q56" s="2">
        <v>0</v>
      </c>
    </row>
    <row r="57" spans="1:17">
      <c r="A57" s="2">
        <v>27</v>
      </c>
      <c r="B57" s="2">
        <v>126</v>
      </c>
      <c r="C57" s="2"/>
      <c r="D57" s="2" t="s">
        <v>58</v>
      </c>
      <c r="E57" s="2" t="s">
        <v>49</v>
      </c>
      <c r="F57" s="2"/>
      <c r="G57" s="2" t="s">
        <v>18</v>
      </c>
      <c r="H57" s="2" t="s">
        <v>22</v>
      </c>
      <c r="I57" s="2" t="b">
        <v>1</v>
      </c>
      <c r="J57" s="2">
        <v>1470</v>
      </c>
      <c r="K57" s="2">
        <v>3</v>
      </c>
      <c r="L57" s="2">
        <v>3</v>
      </c>
      <c r="M57" s="2">
        <v>2001</v>
      </c>
      <c r="N57" s="2">
        <v>4</v>
      </c>
      <c r="O57" s="2" t="s">
        <v>66</v>
      </c>
      <c r="P57" s="2" t="s">
        <v>226</v>
      </c>
      <c r="Q57" s="2">
        <v>0</v>
      </c>
    </row>
    <row r="58" spans="1:17">
      <c r="A58" s="2">
        <v>28</v>
      </c>
      <c r="B58" s="2">
        <v>127</v>
      </c>
      <c r="C58" s="2"/>
      <c r="D58" s="2" t="s">
        <v>102</v>
      </c>
      <c r="E58" s="2" t="s">
        <v>103</v>
      </c>
      <c r="F58" s="2"/>
      <c r="G58" s="2" t="s">
        <v>18</v>
      </c>
      <c r="H58" s="2" t="s">
        <v>141</v>
      </c>
      <c r="I58" s="2" t="b">
        <v>0</v>
      </c>
      <c r="J58" s="2">
        <v>494</v>
      </c>
      <c r="K58" s="2">
        <v>1</v>
      </c>
      <c r="L58" s="2">
        <v>1</v>
      </c>
      <c r="M58" s="2">
        <v>2005</v>
      </c>
      <c r="N58" s="2">
        <v>52</v>
      </c>
      <c r="O58" s="2" t="s">
        <v>40</v>
      </c>
      <c r="P58" s="2" t="s">
        <v>226</v>
      </c>
      <c r="Q58" s="2">
        <v>0</v>
      </c>
    </row>
    <row r="59" spans="1:17">
      <c r="A59" s="2">
        <v>29</v>
      </c>
      <c r="B59" s="2">
        <v>128</v>
      </c>
      <c r="C59" s="2"/>
      <c r="D59" s="2" t="s">
        <v>254</v>
      </c>
      <c r="E59" s="2" t="s">
        <v>255</v>
      </c>
      <c r="F59" s="2"/>
      <c r="G59" s="2" t="s">
        <v>18</v>
      </c>
      <c r="H59" s="2" t="s">
        <v>43</v>
      </c>
      <c r="I59" s="2" t="b">
        <v>1</v>
      </c>
      <c r="J59" s="2">
        <v>1005</v>
      </c>
      <c r="K59" s="2">
        <v>12</v>
      </c>
      <c r="L59" s="2">
        <v>12</v>
      </c>
      <c r="M59" s="2">
        <v>2007</v>
      </c>
      <c r="N59" s="2">
        <v>2</v>
      </c>
      <c r="O59" s="2" t="s">
        <v>41</v>
      </c>
      <c r="P59" s="2" t="s">
        <v>226</v>
      </c>
      <c r="Q59" s="2">
        <v>0</v>
      </c>
    </row>
    <row r="60" spans="1:17">
      <c r="A60" s="2">
        <v>30</v>
      </c>
      <c r="B60" s="2">
        <v>129</v>
      </c>
      <c r="C60" s="2"/>
      <c r="D60" s="2" t="s">
        <v>123</v>
      </c>
      <c r="E60" s="2" t="s">
        <v>256</v>
      </c>
      <c r="F60" s="2"/>
      <c r="G60" s="2" t="s">
        <v>18</v>
      </c>
      <c r="H60" s="2" t="s">
        <v>69</v>
      </c>
      <c r="I60" s="2" t="b">
        <v>0</v>
      </c>
      <c r="J60" s="2">
        <v>553</v>
      </c>
      <c r="K60" s="2">
        <v>8</v>
      </c>
      <c r="L60" s="2">
        <v>8</v>
      </c>
      <c r="M60" s="2">
        <v>2007</v>
      </c>
      <c r="N60" s="2">
        <v>52</v>
      </c>
      <c r="O60" s="2" t="s">
        <v>40</v>
      </c>
      <c r="P60" s="2" t="s">
        <v>226</v>
      </c>
      <c r="Q60" s="2">
        <v>0</v>
      </c>
    </row>
    <row r="61" spans="1:17">
      <c r="A61" s="2">
        <v>31</v>
      </c>
      <c r="B61" s="2">
        <v>130</v>
      </c>
      <c r="C61" s="2"/>
      <c r="D61" s="2" t="s">
        <v>58</v>
      </c>
      <c r="E61" s="2" t="s">
        <v>257</v>
      </c>
      <c r="F61" s="2"/>
      <c r="G61" s="2" t="s">
        <v>18</v>
      </c>
      <c r="H61" s="2" t="s">
        <v>258</v>
      </c>
      <c r="I61" s="2" t="b">
        <v>1</v>
      </c>
      <c r="J61" s="2">
        <v>2328</v>
      </c>
      <c r="K61" s="2">
        <v>6</v>
      </c>
      <c r="L61" s="2">
        <v>6</v>
      </c>
      <c r="M61" s="2">
        <v>2004</v>
      </c>
      <c r="N61" s="2">
        <v>3</v>
      </c>
      <c r="O61" s="2" t="s">
        <v>44</v>
      </c>
      <c r="P61" s="2" t="s">
        <v>226</v>
      </c>
      <c r="Q61" s="2">
        <v>0</v>
      </c>
    </row>
    <row r="62" spans="1:17">
      <c r="A62" s="2">
        <v>32</v>
      </c>
      <c r="B62" s="2">
        <v>131</v>
      </c>
      <c r="C62" s="2"/>
      <c r="D62" s="2" t="s">
        <v>102</v>
      </c>
      <c r="E62" s="2" t="s">
        <v>259</v>
      </c>
      <c r="F62" s="2"/>
      <c r="G62" s="2" t="s">
        <v>18</v>
      </c>
      <c r="H62" s="2" t="s">
        <v>258</v>
      </c>
      <c r="I62" s="2" t="b">
        <v>0</v>
      </c>
      <c r="J62" s="2">
        <v>1056</v>
      </c>
      <c r="K62" s="2">
        <v>19</v>
      </c>
      <c r="L62" s="2">
        <v>19</v>
      </c>
      <c r="M62" s="2">
        <v>2006</v>
      </c>
      <c r="N62" s="2">
        <v>52</v>
      </c>
      <c r="O62" s="2" t="s">
        <v>40</v>
      </c>
      <c r="P62" s="2" t="s">
        <v>226</v>
      </c>
      <c r="Q62" s="2">
        <v>0</v>
      </c>
    </row>
    <row r="63" spans="1:17">
      <c r="A63" s="2">
        <v>33</v>
      </c>
      <c r="B63" s="2">
        <v>132</v>
      </c>
      <c r="C63" s="2"/>
      <c r="D63" s="2" t="s">
        <v>125</v>
      </c>
      <c r="E63" s="2" t="s">
        <v>260</v>
      </c>
      <c r="F63" s="2"/>
      <c r="G63" s="2" t="s">
        <v>18</v>
      </c>
      <c r="H63" s="2" t="s">
        <v>43</v>
      </c>
      <c r="I63" s="2" t="b">
        <v>0</v>
      </c>
      <c r="J63" s="2">
        <v>2518</v>
      </c>
      <c r="K63" s="2">
        <v>7</v>
      </c>
      <c r="L63" s="2">
        <v>7</v>
      </c>
      <c r="M63" s="2">
        <v>2004</v>
      </c>
      <c r="N63" s="2">
        <v>53</v>
      </c>
      <c r="O63" s="2" t="s">
        <v>42</v>
      </c>
      <c r="P63" s="2" t="s">
        <v>226</v>
      </c>
      <c r="Q63" s="2">
        <v>0</v>
      </c>
    </row>
    <row r="64" spans="1:17">
      <c r="A64" s="2">
        <v>34</v>
      </c>
      <c r="B64" s="2">
        <v>133</v>
      </c>
      <c r="C64" s="2"/>
      <c r="D64" s="2" t="s">
        <v>261</v>
      </c>
      <c r="E64" s="2" t="s">
        <v>262</v>
      </c>
      <c r="F64" s="2"/>
      <c r="G64" s="2" t="s">
        <v>18</v>
      </c>
      <c r="H64" s="2" t="s">
        <v>263</v>
      </c>
      <c r="I64" s="2" t="b">
        <v>1</v>
      </c>
      <c r="J64" s="2">
        <v>1047</v>
      </c>
      <c r="K64" s="2">
        <v>15</v>
      </c>
      <c r="L64" s="2">
        <v>15</v>
      </c>
      <c r="M64" s="2">
        <v>2007</v>
      </c>
      <c r="N64" s="2">
        <v>2</v>
      </c>
      <c r="O64" s="2" t="s">
        <v>41</v>
      </c>
      <c r="P64" s="2" t="s">
        <v>226</v>
      </c>
      <c r="Q64" s="2">
        <v>0</v>
      </c>
    </row>
    <row r="65" spans="1:17">
      <c r="A65" s="2">
        <v>35</v>
      </c>
      <c r="B65" s="2">
        <v>134</v>
      </c>
      <c r="C65" s="2"/>
      <c r="D65" s="2" t="s">
        <v>142</v>
      </c>
      <c r="E65" s="2" t="s">
        <v>143</v>
      </c>
      <c r="F65" s="2"/>
      <c r="G65" s="2" t="s">
        <v>18</v>
      </c>
      <c r="H65" s="2" t="s">
        <v>43</v>
      </c>
      <c r="I65" s="2" t="b">
        <v>1</v>
      </c>
      <c r="J65" s="2">
        <v>559</v>
      </c>
      <c r="K65" s="2">
        <v>9</v>
      </c>
      <c r="L65" s="2">
        <v>9</v>
      </c>
      <c r="M65" s="2">
        <v>2006</v>
      </c>
      <c r="N65" s="2">
        <v>2</v>
      </c>
      <c r="O65" s="2" t="s">
        <v>41</v>
      </c>
      <c r="P65" s="2" t="s">
        <v>226</v>
      </c>
      <c r="Q65" s="2">
        <v>0</v>
      </c>
    </row>
    <row r="66" spans="1:17">
      <c r="A66" s="2">
        <v>36</v>
      </c>
      <c r="B66" s="2">
        <v>135</v>
      </c>
      <c r="C66" s="2"/>
      <c r="D66" s="2" t="s">
        <v>51</v>
      </c>
      <c r="E66" s="2" t="s">
        <v>264</v>
      </c>
      <c r="F66" s="2"/>
      <c r="G66" s="2" t="s">
        <v>18</v>
      </c>
      <c r="H66" s="2" t="s">
        <v>43</v>
      </c>
      <c r="I66" s="2" t="b">
        <v>0</v>
      </c>
      <c r="J66" s="2">
        <v>535</v>
      </c>
      <c r="K66" s="2">
        <v>6</v>
      </c>
      <c r="L66" s="2">
        <v>6</v>
      </c>
      <c r="M66" s="2">
        <v>2005</v>
      </c>
      <c r="N66" s="2">
        <v>52</v>
      </c>
      <c r="O66" s="2" t="s">
        <v>40</v>
      </c>
      <c r="P66" s="2" t="s">
        <v>226</v>
      </c>
      <c r="Q66" s="2">
        <v>0</v>
      </c>
    </row>
    <row r="67" spans="1:17">
      <c r="A67" s="2">
        <v>37</v>
      </c>
      <c r="B67" s="2">
        <v>136</v>
      </c>
      <c r="C67" s="2"/>
      <c r="D67" s="2" t="s">
        <v>265</v>
      </c>
      <c r="E67" s="2" t="s">
        <v>266</v>
      </c>
      <c r="F67" s="2"/>
      <c r="G67" s="2" t="s">
        <v>18</v>
      </c>
      <c r="H67" s="2" t="s">
        <v>258</v>
      </c>
      <c r="I67" s="2" t="b">
        <v>1</v>
      </c>
      <c r="J67" s="2">
        <v>1092</v>
      </c>
      <c r="K67" s="2">
        <v>16</v>
      </c>
      <c r="L67" s="2">
        <v>16</v>
      </c>
      <c r="M67" s="2">
        <v>2007</v>
      </c>
      <c r="N67" s="2">
        <v>2</v>
      </c>
      <c r="O67" s="2" t="s">
        <v>41</v>
      </c>
      <c r="P67" s="2" t="s">
        <v>226</v>
      </c>
      <c r="Q67" s="2">
        <v>0</v>
      </c>
    </row>
    <row r="68" spans="1:17">
      <c r="A68" s="2">
        <v>38</v>
      </c>
      <c r="B68" s="2">
        <v>137</v>
      </c>
      <c r="C68" s="2"/>
      <c r="D68" s="2" t="s">
        <v>129</v>
      </c>
      <c r="E68" s="2" t="s">
        <v>130</v>
      </c>
      <c r="F68" s="2"/>
      <c r="G68" s="2" t="s">
        <v>18</v>
      </c>
      <c r="H68" s="2" t="s">
        <v>43</v>
      </c>
      <c r="I68" s="2" t="b">
        <v>0</v>
      </c>
      <c r="J68" s="2">
        <v>2295</v>
      </c>
      <c r="K68" s="2">
        <v>5</v>
      </c>
      <c r="L68" s="2">
        <v>5</v>
      </c>
      <c r="M68" s="2">
        <v>2002</v>
      </c>
      <c r="N68" s="2">
        <v>54</v>
      </c>
      <c r="O68" s="2" t="s">
        <v>45</v>
      </c>
      <c r="P68" s="2" t="s">
        <v>226</v>
      </c>
      <c r="Q68" s="2">
        <v>0</v>
      </c>
    </row>
    <row r="69" spans="1:17">
      <c r="A69" s="2">
        <v>39</v>
      </c>
      <c r="B69" s="2">
        <v>138</v>
      </c>
      <c r="C69" s="2"/>
      <c r="D69" s="2" t="s">
        <v>126</v>
      </c>
      <c r="E69" s="2" t="s">
        <v>127</v>
      </c>
      <c r="F69" s="2"/>
      <c r="G69" s="2" t="s">
        <v>18</v>
      </c>
      <c r="H69" s="2" t="s">
        <v>43</v>
      </c>
      <c r="I69" s="2" t="b">
        <v>0</v>
      </c>
      <c r="J69" s="2">
        <v>2056</v>
      </c>
      <c r="K69" s="2">
        <v>4</v>
      </c>
      <c r="L69" s="2">
        <v>4</v>
      </c>
      <c r="M69" s="2">
        <v>2004</v>
      </c>
      <c r="N69" s="2">
        <v>53</v>
      </c>
      <c r="O69" s="2" t="s">
        <v>42</v>
      </c>
      <c r="P69" s="2" t="s">
        <v>226</v>
      </c>
      <c r="Q69" s="2">
        <v>0</v>
      </c>
    </row>
    <row r="70" spans="1:17">
      <c r="A70" s="2">
        <v>40</v>
      </c>
      <c r="B70" s="2">
        <v>179</v>
      </c>
      <c r="C70" s="2"/>
      <c r="D70" s="2" t="s">
        <v>267</v>
      </c>
      <c r="E70" s="2" t="s">
        <v>268</v>
      </c>
      <c r="F70" s="2"/>
      <c r="G70" s="2" t="s">
        <v>18</v>
      </c>
      <c r="H70" s="2" t="s">
        <v>22</v>
      </c>
      <c r="I70" s="2" t="b">
        <v>0</v>
      </c>
      <c r="J70" s="2">
        <v>2007</v>
      </c>
      <c r="K70" s="2">
        <v>3</v>
      </c>
      <c r="L70" s="2">
        <v>3</v>
      </c>
      <c r="M70" s="2">
        <v>2002</v>
      </c>
      <c r="N70" s="2">
        <v>54</v>
      </c>
      <c r="O70" s="2" t="s">
        <v>45</v>
      </c>
      <c r="P70" s="2" t="s">
        <v>190</v>
      </c>
      <c r="Q70" s="2">
        <v>0</v>
      </c>
    </row>
    <row r="71" spans="1:17">
      <c r="A71" s="2">
        <v>41</v>
      </c>
      <c r="B71" s="2">
        <v>180</v>
      </c>
      <c r="C71" s="2"/>
      <c r="D71" s="2" t="s">
        <v>269</v>
      </c>
      <c r="E71" s="2" t="s">
        <v>268</v>
      </c>
      <c r="F71" s="2"/>
      <c r="G71" s="2" t="s">
        <v>18</v>
      </c>
      <c r="H71" s="2" t="s">
        <v>22</v>
      </c>
      <c r="I71" s="2" t="b">
        <v>0</v>
      </c>
      <c r="J71" s="2">
        <v>1524</v>
      </c>
      <c r="K71" s="2">
        <v>1</v>
      </c>
      <c r="L71" s="2">
        <v>1</v>
      </c>
      <c r="M71" s="2">
        <v>2002</v>
      </c>
      <c r="N71" s="2">
        <v>54</v>
      </c>
      <c r="O71" s="2" t="s">
        <v>45</v>
      </c>
      <c r="P71" s="2" t="s">
        <v>190</v>
      </c>
      <c r="Q71" s="2">
        <v>0</v>
      </c>
    </row>
    <row r="72" spans="1:17">
      <c r="A72" s="2">
        <v>42</v>
      </c>
      <c r="B72" s="2">
        <v>181</v>
      </c>
      <c r="C72" s="2"/>
      <c r="D72" s="2" t="s">
        <v>73</v>
      </c>
      <c r="E72" s="2" t="s">
        <v>65</v>
      </c>
      <c r="F72" s="2"/>
      <c r="G72" s="2" t="s">
        <v>38</v>
      </c>
      <c r="H72" s="2" t="s">
        <v>56</v>
      </c>
      <c r="I72" s="2" t="b">
        <v>0</v>
      </c>
      <c r="J72" s="2">
        <v>2076</v>
      </c>
      <c r="K72" s="2">
        <v>4</v>
      </c>
      <c r="L72" s="2">
        <v>4</v>
      </c>
      <c r="M72" s="2">
        <v>2002</v>
      </c>
      <c r="N72" s="2">
        <v>54</v>
      </c>
      <c r="O72" s="2" t="s">
        <v>45</v>
      </c>
      <c r="P72" s="2" t="s">
        <v>190</v>
      </c>
      <c r="Q72" s="2">
        <v>0</v>
      </c>
    </row>
    <row r="73" spans="1:17">
      <c r="A73" s="2">
        <v>43</v>
      </c>
      <c r="B73" s="2">
        <v>182</v>
      </c>
      <c r="C73" s="2"/>
      <c r="D73" s="2" t="s">
        <v>115</v>
      </c>
      <c r="E73" s="2" t="s">
        <v>270</v>
      </c>
      <c r="F73" s="2"/>
      <c r="G73" s="2" t="s">
        <v>38</v>
      </c>
      <c r="H73" s="2" t="s">
        <v>271</v>
      </c>
      <c r="I73" s="2" t="b">
        <v>0</v>
      </c>
      <c r="J73" s="2">
        <v>6026</v>
      </c>
      <c r="K73" s="2">
        <v>2</v>
      </c>
      <c r="L73" s="2">
        <v>2</v>
      </c>
      <c r="M73" s="2">
        <v>1997</v>
      </c>
      <c r="N73" s="2">
        <v>56</v>
      </c>
      <c r="O73" s="2" t="s">
        <v>72</v>
      </c>
      <c r="P73" s="2" t="s">
        <v>190</v>
      </c>
      <c r="Q73" s="2">
        <v>0</v>
      </c>
    </row>
    <row r="74" spans="1:17">
      <c r="A74" s="2">
        <v>1</v>
      </c>
      <c r="B74" s="2">
        <v>1</v>
      </c>
      <c r="C74" s="2"/>
      <c r="D74" s="2" t="s">
        <v>272</v>
      </c>
      <c r="E74" s="2" t="s">
        <v>273</v>
      </c>
      <c r="F74" s="2"/>
      <c r="G74" s="2" t="s">
        <v>18</v>
      </c>
      <c r="H74" s="2"/>
      <c r="I74" s="2" t="b">
        <v>0</v>
      </c>
      <c r="J74" s="2">
        <v>48315</v>
      </c>
      <c r="K74" s="2">
        <v>4</v>
      </c>
      <c r="L74" s="2">
        <v>4</v>
      </c>
      <c r="M74" s="2">
        <v>1977</v>
      </c>
      <c r="N74" s="2">
        <v>59</v>
      </c>
      <c r="O74" s="2" t="s">
        <v>77</v>
      </c>
      <c r="P74" s="2" t="s">
        <v>274</v>
      </c>
      <c r="Q74" s="2">
        <v>1</v>
      </c>
    </row>
    <row r="75" spans="1:17">
      <c r="A75" s="2">
        <v>2</v>
      </c>
      <c r="B75" s="2">
        <v>2</v>
      </c>
      <c r="C75" s="2"/>
      <c r="D75" s="2" t="s">
        <v>34</v>
      </c>
      <c r="E75" s="2" t="s">
        <v>35</v>
      </c>
      <c r="F75" s="2"/>
      <c r="G75" s="2" t="s">
        <v>18</v>
      </c>
      <c r="H75" s="2" t="s">
        <v>104</v>
      </c>
      <c r="I75" s="2" t="b">
        <v>1</v>
      </c>
      <c r="J75" s="2">
        <v>44465</v>
      </c>
      <c r="K75" s="2">
        <v>10</v>
      </c>
      <c r="L75" s="2">
        <v>10</v>
      </c>
      <c r="M75" s="2">
        <v>1960</v>
      </c>
      <c r="N75" s="2">
        <v>10</v>
      </c>
      <c r="O75" s="2" t="s">
        <v>28</v>
      </c>
      <c r="P75" s="2" t="s">
        <v>274</v>
      </c>
      <c r="Q75" s="2">
        <v>1</v>
      </c>
    </row>
    <row r="76" spans="1:17">
      <c r="A76" s="2">
        <v>3</v>
      </c>
      <c r="B76" s="2">
        <v>3</v>
      </c>
      <c r="C76" s="2"/>
      <c r="D76" s="2" t="s">
        <v>36</v>
      </c>
      <c r="E76" s="2" t="s">
        <v>160</v>
      </c>
      <c r="F76" s="2"/>
      <c r="G76" s="2" t="s">
        <v>18</v>
      </c>
      <c r="H76" s="2" t="s">
        <v>22</v>
      </c>
      <c r="I76" s="2" t="b">
        <v>1</v>
      </c>
      <c r="J76" s="2">
        <v>36255</v>
      </c>
      <c r="K76" s="2">
        <v>5</v>
      </c>
      <c r="L76" s="2">
        <v>5</v>
      </c>
      <c r="M76" s="2">
        <v>1976</v>
      </c>
      <c r="N76" s="2">
        <v>9</v>
      </c>
      <c r="O76" s="2" t="s">
        <v>19</v>
      </c>
      <c r="P76" s="2" t="s">
        <v>274</v>
      </c>
      <c r="Q76" s="2">
        <v>1</v>
      </c>
    </row>
    <row r="77" spans="1:17">
      <c r="A77" s="2">
        <v>4</v>
      </c>
      <c r="B77" s="2">
        <v>4</v>
      </c>
      <c r="C77" s="2"/>
      <c r="D77" s="2" t="s">
        <v>26</v>
      </c>
      <c r="E77" s="2" t="s">
        <v>140</v>
      </c>
      <c r="F77" s="2"/>
      <c r="G77" s="2" t="s">
        <v>18</v>
      </c>
      <c r="H77" s="2" t="s">
        <v>22</v>
      </c>
      <c r="I77" s="2" t="b">
        <v>1</v>
      </c>
      <c r="J77" s="2">
        <v>34040</v>
      </c>
      <c r="K77" s="2">
        <v>2</v>
      </c>
      <c r="L77" s="2">
        <v>2</v>
      </c>
      <c r="M77" s="2">
        <v>1974</v>
      </c>
      <c r="N77" s="2">
        <v>9</v>
      </c>
      <c r="O77" s="2" t="s">
        <v>19</v>
      </c>
      <c r="P77" s="2" t="s">
        <v>274</v>
      </c>
      <c r="Q77" s="2">
        <v>1</v>
      </c>
    </row>
    <row r="78" spans="1:17">
      <c r="A78" s="2">
        <v>5</v>
      </c>
      <c r="B78" s="2">
        <v>5</v>
      </c>
      <c r="C78" s="2"/>
      <c r="D78" s="2" t="s">
        <v>90</v>
      </c>
      <c r="E78" s="2" t="s">
        <v>201</v>
      </c>
      <c r="F78" s="2"/>
      <c r="G78" s="2" t="s">
        <v>18</v>
      </c>
      <c r="H78" s="2" t="s">
        <v>104</v>
      </c>
      <c r="I78" s="2" t="b">
        <v>1</v>
      </c>
      <c r="J78" s="2">
        <v>47103</v>
      </c>
      <c r="K78" s="2">
        <v>10</v>
      </c>
      <c r="L78" s="2">
        <v>10</v>
      </c>
      <c r="M78" s="2">
        <v>1975</v>
      </c>
      <c r="N78" s="2">
        <v>9</v>
      </c>
      <c r="O78" s="2" t="s">
        <v>19</v>
      </c>
      <c r="P78" s="2" t="s">
        <v>274</v>
      </c>
      <c r="Q78" s="2">
        <v>1</v>
      </c>
    </row>
    <row r="79" spans="1:17">
      <c r="A79" s="2">
        <v>6</v>
      </c>
      <c r="B79" s="2">
        <v>6</v>
      </c>
      <c r="C79" s="2"/>
      <c r="D79" s="2" t="s">
        <v>29</v>
      </c>
      <c r="E79" s="2" t="s">
        <v>98</v>
      </c>
      <c r="F79" s="2"/>
      <c r="G79" s="2" t="s">
        <v>18</v>
      </c>
      <c r="H79" s="2" t="s">
        <v>22</v>
      </c>
      <c r="I79" s="2" t="b">
        <v>0</v>
      </c>
      <c r="J79" s="2">
        <v>48439</v>
      </c>
      <c r="K79" s="2">
        <v>1</v>
      </c>
      <c r="L79" s="2">
        <v>1</v>
      </c>
      <c r="M79" s="2">
        <v>1964</v>
      </c>
      <c r="N79" s="2">
        <v>60</v>
      </c>
      <c r="O79" s="2" t="s">
        <v>105</v>
      </c>
      <c r="P79" s="2" t="s">
        <v>274</v>
      </c>
      <c r="Q79" s="2">
        <v>1</v>
      </c>
    </row>
    <row r="80" spans="1:17">
      <c r="A80" s="2">
        <v>7</v>
      </c>
      <c r="B80" s="2">
        <v>7</v>
      </c>
      <c r="C80" s="2"/>
      <c r="D80" s="2" t="s">
        <v>152</v>
      </c>
      <c r="E80" s="2" t="s">
        <v>153</v>
      </c>
      <c r="F80" s="2"/>
      <c r="G80" s="2" t="s">
        <v>18</v>
      </c>
      <c r="H80" s="2" t="s">
        <v>275</v>
      </c>
      <c r="I80" s="2" t="b">
        <v>0</v>
      </c>
      <c r="J80" s="2">
        <v>40164</v>
      </c>
      <c r="K80" s="2">
        <v>2</v>
      </c>
      <c r="L80" s="2">
        <v>2</v>
      </c>
      <c r="M80" s="2">
        <v>1979</v>
      </c>
      <c r="N80" s="2">
        <v>59</v>
      </c>
      <c r="O80" s="2" t="s">
        <v>77</v>
      </c>
      <c r="P80" s="2" t="s">
        <v>274</v>
      </c>
      <c r="Q80" s="2">
        <v>1</v>
      </c>
    </row>
    <row r="81" spans="1:17">
      <c r="A81" s="2">
        <v>8</v>
      </c>
      <c r="B81" s="2">
        <v>8</v>
      </c>
      <c r="C81" s="2"/>
      <c r="D81" s="2" t="s">
        <v>71</v>
      </c>
      <c r="E81" s="2" t="s">
        <v>276</v>
      </c>
      <c r="F81" s="2"/>
      <c r="G81" s="2" t="s">
        <v>18</v>
      </c>
      <c r="H81" s="2" t="s">
        <v>69</v>
      </c>
      <c r="I81" s="2" t="b">
        <v>1</v>
      </c>
      <c r="J81" s="2">
        <v>35163</v>
      </c>
      <c r="K81" s="2">
        <v>4</v>
      </c>
      <c r="L81" s="2">
        <v>4</v>
      </c>
      <c r="M81" s="2">
        <v>1976</v>
      </c>
      <c r="N81" s="2">
        <v>9</v>
      </c>
      <c r="O81" s="2" t="s">
        <v>19</v>
      </c>
      <c r="P81" s="2" t="s">
        <v>274</v>
      </c>
      <c r="Q81" s="2">
        <v>1</v>
      </c>
    </row>
    <row r="82" spans="1:17">
      <c r="A82" s="2">
        <v>9</v>
      </c>
      <c r="B82" s="2">
        <v>9</v>
      </c>
      <c r="C82" s="2"/>
      <c r="D82" s="2" t="s">
        <v>20</v>
      </c>
      <c r="E82" s="2" t="s">
        <v>277</v>
      </c>
      <c r="F82" s="2"/>
      <c r="G82" s="2" t="s">
        <v>18</v>
      </c>
      <c r="H82" s="2" t="s">
        <v>43</v>
      </c>
      <c r="I82" s="2" t="b">
        <v>1</v>
      </c>
      <c r="J82" s="2">
        <v>42422</v>
      </c>
      <c r="K82" s="2">
        <v>9</v>
      </c>
      <c r="L82" s="2">
        <v>9</v>
      </c>
      <c r="M82" s="2">
        <v>1963</v>
      </c>
      <c r="N82" s="2">
        <v>10</v>
      </c>
      <c r="O82" s="2" t="s">
        <v>28</v>
      </c>
      <c r="P82" s="2" t="s">
        <v>274</v>
      </c>
      <c r="Q82" s="2">
        <v>1</v>
      </c>
    </row>
    <row r="83" spans="1:17">
      <c r="A83" s="2">
        <v>10</v>
      </c>
      <c r="B83" s="2">
        <v>10</v>
      </c>
      <c r="C83" s="2"/>
      <c r="D83" s="2" t="s">
        <v>30</v>
      </c>
      <c r="E83" s="2" t="s">
        <v>278</v>
      </c>
      <c r="F83" s="2"/>
      <c r="G83" s="2" t="s">
        <v>18</v>
      </c>
      <c r="H83" s="2" t="s">
        <v>279</v>
      </c>
      <c r="I83" s="2" t="b">
        <v>1</v>
      </c>
      <c r="J83" s="2">
        <v>47093</v>
      </c>
      <c r="K83" s="2">
        <v>9</v>
      </c>
      <c r="L83" s="2">
        <v>9</v>
      </c>
      <c r="M83" s="2">
        <v>1970</v>
      </c>
      <c r="N83" s="2">
        <v>9</v>
      </c>
      <c r="O83" s="2" t="s">
        <v>19</v>
      </c>
      <c r="P83" s="2" t="s">
        <v>274</v>
      </c>
      <c r="Q83" s="2">
        <v>1</v>
      </c>
    </row>
    <row r="84" spans="1:17">
      <c r="A84" s="2">
        <v>11</v>
      </c>
      <c r="B84" s="2">
        <v>11</v>
      </c>
      <c r="C84" s="2"/>
      <c r="D84" s="2" t="s">
        <v>29</v>
      </c>
      <c r="E84" s="2" t="s">
        <v>280</v>
      </c>
      <c r="F84" s="2"/>
      <c r="G84" s="2" t="s">
        <v>18</v>
      </c>
      <c r="H84" s="2" t="s">
        <v>281</v>
      </c>
      <c r="I84" s="2" t="b">
        <v>0</v>
      </c>
      <c r="J84" s="2">
        <v>32257</v>
      </c>
      <c r="K84" s="2">
        <v>1</v>
      </c>
      <c r="L84" s="2">
        <v>1</v>
      </c>
      <c r="M84" s="2">
        <v>1986</v>
      </c>
      <c r="N84" s="2">
        <v>58</v>
      </c>
      <c r="O84" s="2" t="s">
        <v>154</v>
      </c>
      <c r="P84" s="2" t="s">
        <v>274</v>
      </c>
      <c r="Q84" s="2">
        <v>1</v>
      </c>
    </row>
    <row r="85" spans="1:17">
      <c r="A85" s="2">
        <v>12</v>
      </c>
      <c r="B85" s="2">
        <v>12</v>
      </c>
      <c r="C85" s="2"/>
      <c r="D85" s="2" t="s">
        <v>20</v>
      </c>
      <c r="E85" s="2" t="s">
        <v>146</v>
      </c>
      <c r="F85" s="2"/>
      <c r="G85" s="2" t="s">
        <v>18</v>
      </c>
      <c r="H85" s="2" t="s">
        <v>59</v>
      </c>
      <c r="I85" s="2" t="b">
        <v>1</v>
      </c>
      <c r="J85" s="2">
        <v>41410</v>
      </c>
      <c r="K85" s="2">
        <v>2</v>
      </c>
      <c r="L85" s="2">
        <v>2</v>
      </c>
      <c r="M85" s="2">
        <v>1948</v>
      </c>
      <c r="N85" s="2">
        <v>12</v>
      </c>
      <c r="O85" s="2" t="s">
        <v>32</v>
      </c>
      <c r="P85" s="2" t="s">
        <v>274</v>
      </c>
      <c r="Q85" s="2">
        <v>1</v>
      </c>
    </row>
    <row r="86" spans="1:17">
      <c r="A86" s="2">
        <v>13</v>
      </c>
      <c r="B86" s="2">
        <v>13</v>
      </c>
      <c r="C86" s="2"/>
      <c r="D86" s="2" t="s">
        <v>93</v>
      </c>
      <c r="E86" s="2" t="s">
        <v>94</v>
      </c>
      <c r="F86" s="2"/>
      <c r="G86" s="2" t="s">
        <v>18</v>
      </c>
      <c r="H86" s="2" t="s">
        <v>282</v>
      </c>
      <c r="I86" s="2" t="b">
        <v>1</v>
      </c>
      <c r="J86" s="2">
        <v>33124</v>
      </c>
      <c r="K86" s="2">
        <v>1</v>
      </c>
      <c r="L86" s="2">
        <v>1</v>
      </c>
      <c r="M86" s="2">
        <v>1973</v>
      </c>
      <c r="N86" s="2">
        <v>9</v>
      </c>
      <c r="O86" s="2" t="s">
        <v>19</v>
      </c>
      <c r="P86" s="2" t="s">
        <v>274</v>
      </c>
      <c r="Q86" s="2">
        <v>1</v>
      </c>
    </row>
    <row r="87" spans="1:17">
      <c r="A87" s="2">
        <v>14</v>
      </c>
      <c r="B87" s="2">
        <v>14</v>
      </c>
      <c r="C87" s="2"/>
      <c r="D87" s="2" t="s">
        <v>283</v>
      </c>
      <c r="E87" s="2" t="s">
        <v>284</v>
      </c>
      <c r="F87" s="2"/>
      <c r="G87" s="2" t="s">
        <v>18</v>
      </c>
      <c r="H87" s="2" t="s">
        <v>59</v>
      </c>
      <c r="I87" s="2" t="b">
        <v>0</v>
      </c>
      <c r="J87" s="2">
        <v>58310</v>
      </c>
      <c r="K87" s="2">
        <v>4</v>
      </c>
      <c r="L87" s="2">
        <v>4</v>
      </c>
      <c r="M87" s="2">
        <v>1956</v>
      </c>
      <c r="N87" s="2">
        <v>61</v>
      </c>
      <c r="O87" s="2" t="s">
        <v>144</v>
      </c>
      <c r="P87" s="2" t="s">
        <v>274</v>
      </c>
      <c r="Q87" s="2">
        <v>1</v>
      </c>
    </row>
    <row r="88" spans="1:17">
      <c r="A88" s="2">
        <v>15</v>
      </c>
      <c r="B88" s="2">
        <v>15</v>
      </c>
      <c r="C88" s="2"/>
      <c r="D88" s="2" t="s">
        <v>50</v>
      </c>
      <c r="E88" s="2" t="s">
        <v>285</v>
      </c>
      <c r="F88" s="2"/>
      <c r="G88" s="2" t="s">
        <v>18</v>
      </c>
      <c r="H88" s="2" t="s">
        <v>286</v>
      </c>
      <c r="I88" s="2" t="b">
        <v>1</v>
      </c>
      <c r="J88" s="2">
        <v>35338</v>
      </c>
      <c r="K88" s="2">
        <v>3</v>
      </c>
      <c r="L88" s="2">
        <v>3</v>
      </c>
      <c r="M88" s="2">
        <v>1966</v>
      </c>
      <c r="N88" s="2">
        <v>10</v>
      </c>
      <c r="O88" s="2" t="s">
        <v>28</v>
      </c>
      <c r="P88" s="2" t="s">
        <v>274</v>
      </c>
      <c r="Q88" s="2">
        <v>1</v>
      </c>
    </row>
    <row r="89" spans="1:17">
      <c r="A89" s="2">
        <v>16</v>
      </c>
      <c r="B89" s="2">
        <v>17</v>
      </c>
      <c r="C89" s="2"/>
      <c r="D89" s="2" t="s">
        <v>221</v>
      </c>
      <c r="E89" s="2" t="s">
        <v>287</v>
      </c>
      <c r="F89" s="2"/>
      <c r="G89" s="2" t="s">
        <v>38</v>
      </c>
      <c r="H89" s="2" t="s">
        <v>271</v>
      </c>
      <c r="I89" s="2" t="b">
        <v>1</v>
      </c>
      <c r="J89" s="2">
        <v>44401</v>
      </c>
      <c r="K89" s="2">
        <v>10</v>
      </c>
      <c r="L89" s="2">
        <v>10</v>
      </c>
      <c r="M89" s="2">
        <v>1988</v>
      </c>
      <c r="N89" s="2">
        <v>8</v>
      </c>
      <c r="O89" s="2" t="s">
        <v>23</v>
      </c>
      <c r="P89" s="2" t="s">
        <v>274</v>
      </c>
      <c r="Q89" s="2">
        <v>1</v>
      </c>
    </row>
    <row r="90" spans="1:17">
      <c r="A90" s="2">
        <v>17</v>
      </c>
      <c r="B90" s="2">
        <v>19</v>
      </c>
      <c r="C90" s="2"/>
      <c r="D90" s="2" t="s">
        <v>26</v>
      </c>
      <c r="E90" s="2" t="s">
        <v>91</v>
      </c>
      <c r="F90" s="2"/>
      <c r="G90" s="2" t="s">
        <v>18</v>
      </c>
      <c r="H90" s="2" t="s">
        <v>59</v>
      </c>
      <c r="I90" s="2" t="b">
        <v>1</v>
      </c>
      <c r="J90" s="2">
        <v>41001</v>
      </c>
      <c r="K90" s="2">
        <v>8</v>
      </c>
      <c r="L90" s="2">
        <v>8</v>
      </c>
      <c r="M90" s="2">
        <v>1971</v>
      </c>
      <c r="N90" s="2">
        <v>9</v>
      </c>
      <c r="O90" s="2" t="s">
        <v>19</v>
      </c>
      <c r="P90" s="2" t="s">
        <v>274</v>
      </c>
      <c r="Q90" s="2">
        <v>1</v>
      </c>
    </row>
    <row r="91" spans="1:17">
      <c r="A91" s="2">
        <v>18</v>
      </c>
      <c r="B91" s="2">
        <v>21</v>
      </c>
      <c r="C91" s="2"/>
      <c r="D91" s="2" t="s">
        <v>75</v>
      </c>
      <c r="E91" s="2" t="s">
        <v>288</v>
      </c>
      <c r="F91" s="2"/>
      <c r="G91" s="2" t="s">
        <v>18</v>
      </c>
      <c r="H91" s="2" t="s">
        <v>289</v>
      </c>
      <c r="I91" s="2" t="b">
        <v>1</v>
      </c>
      <c r="J91" s="2">
        <v>37276</v>
      </c>
      <c r="K91" s="2">
        <v>6</v>
      </c>
      <c r="L91" s="2">
        <v>6</v>
      </c>
      <c r="M91" s="2">
        <v>1972</v>
      </c>
      <c r="N91" s="2">
        <v>9</v>
      </c>
      <c r="O91" s="2" t="s">
        <v>19</v>
      </c>
      <c r="P91" s="2" t="s">
        <v>274</v>
      </c>
      <c r="Q91" s="2">
        <v>1</v>
      </c>
    </row>
    <row r="92" spans="1:17">
      <c r="A92" s="2">
        <v>19</v>
      </c>
      <c r="B92" s="2">
        <v>22</v>
      </c>
      <c r="C92" s="2"/>
      <c r="D92" s="2" t="s">
        <v>29</v>
      </c>
      <c r="E92" s="2" t="s">
        <v>290</v>
      </c>
      <c r="F92" s="2"/>
      <c r="G92" s="2" t="s">
        <v>18</v>
      </c>
      <c r="H92" s="2" t="s">
        <v>59</v>
      </c>
      <c r="I92" s="2" t="b">
        <v>0</v>
      </c>
      <c r="J92" s="2">
        <v>56590</v>
      </c>
      <c r="K92" s="2">
        <v>5</v>
      </c>
      <c r="L92" s="2">
        <v>5</v>
      </c>
      <c r="M92" s="2">
        <v>1962</v>
      </c>
      <c r="N92" s="2">
        <v>60</v>
      </c>
      <c r="O92" s="2" t="s">
        <v>105</v>
      </c>
      <c r="P92" s="2" t="s">
        <v>274</v>
      </c>
      <c r="Q92" s="2">
        <v>1</v>
      </c>
    </row>
    <row r="93" spans="1:17">
      <c r="A93" s="2">
        <v>20</v>
      </c>
      <c r="B93" s="2">
        <v>23</v>
      </c>
      <c r="C93" s="2"/>
      <c r="D93" s="2" t="s">
        <v>30</v>
      </c>
      <c r="E93" s="2" t="s">
        <v>95</v>
      </c>
      <c r="F93" s="2"/>
      <c r="G93" s="2" t="s">
        <v>18</v>
      </c>
      <c r="H93" s="2" t="s">
        <v>33</v>
      </c>
      <c r="I93" s="2" t="b">
        <v>1</v>
      </c>
      <c r="J93" s="2">
        <v>34488</v>
      </c>
      <c r="K93" s="2">
        <v>2</v>
      </c>
      <c r="L93" s="2">
        <v>2</v>
      </c>
      <c r="M93" s="2">
        <v>1961</v>
      </c>
      <c r="N93" s="2">
        <v>10</v>
      </c>
      <c r="O93" s="2" t="s">
        <v>28</v>
      </c>
      <c r="P93" s="2" t="s">
        <v>274</v>
      </c>
      <c r="Q93" s="2">
        <v>1</v>
      </c>
    </row>
    <row r="94" spans="1:17">
      <c r="A94" s="2">
        <v>21</v>
      </c>
      <c r="B94" s="2">
        <v>24</v>
      </c>
      <c r="C94" s="2"/>
      <c r="D94" s="2" t="s">
        <v>27</v>
      </c>
      <c r="E94" s="2" t="s">
        <v>60</v>
      </c>
      <c r="F94" s="2"/>
      <c r="G94" s="2" t="s">
        <v>18</v>
      </c>
      <c r="H94" s="2" t="s">
        <v>61</v>
      </c>
      <c r="I94" s="2" t="b">
        <v>1</v>
      </c>
      <c r="J94" s="2">
        <v>39035</v>
      </c>
      <c r="K94" s="2">
        <v>1</v>
      </c>
      <c r="L94" s="2">
        <v>1</v>
      </c>
      <c r="M94" s="2">
        <v>1943</v>
      </c>
      <c r="N94" s="2">
        <v>12</v>
      </c>
      <c r="O94" s="2" t="s">
        <v>32</v>
      </c>
      <c r="P94" s="2" t="s">
        <v>274</v>
      </c>
      <c r="Q94" s="2">
        <v>1</v>
      </c>
    </row>
    <row r="95" spans="1:17">
      <c r="A95" s="2">
        <v>22</v>
      </c>
      <c r="B95" s="2">
        <v>25</v>
      </c>
      <c r="C95" s="2"/>
      <c r="D95" s="2" t="s">
        <v>75</v>
      </c>
      <c r="E95" s="2" t="s">
        <v>164</v>
      </c>
      <c r="F95" s="2"/>
      <c r="G95" s="2" t="s">
        <v>38</v>
      </c>
      <c r="H95" s="2" t="s">
        <v>291</v>
      </c>
      <c r="I95" s="2" t="b">
        <v>1</v>
      </c>
      <c r="J95" s="2">
        <v>44546</v>
      </c>
      <c r="K95" s="2">
        <v>11</v>
      </c>
      <c r="L95" s="2">
        <v>11</v>
      </c>
      <c r="M95" s="2">
        <v>1980</v>
      </c>
      <c r="N95" s="2">
        <v>8</v>
      </c>
      <c r="O95" s="2" t="s">
        <v>23</v>
      </c>
      <c r="P95" s="2" t="s">
        <v>274</v>
      </c>
      <c r="Q95" s="2">
        <v>1</v>
      </c>
    </row>
    <row r="96" spans="1:17">
      <c r="A96" s="2">
        <v>23</v>
      </c>
      <c r="B96" s="2">
        <v>26</v>
      </c>
      <c r="C96" s="2"/>
      <c r="D96" s="2" t="s">
        <v>292</v>
      </c>
      <c r="E96" s="2" t="s">
        <v>293</v>
      </c>
      <c r="F96" s="2"/>
      <c r="G96" s="2" t="s">
        <v>18</v>
      </c>
      <c r="H96" s="2" t="s">
        <v>192</v>
      </c>
      <c r="I96" s="2" t="b">
        <v>1</v>
      </c>
      <c r="J96" s="2">
        <v>53034</v>
      </c>
      <c r="K96" s="2">
        <v>11</v>
      </c>
      <c r="L96" s="2">
        <v>11</v>
      </c>
      <c r="M96" s="2">
        <v>1979</v>
      </c>
      <c r="N96" s="2">
        <v>9</v>
      </c>
      <c r="O96" s="2" t="s">
        <v>19</v>
      </c>
      <c r="P96" s="2" t="s">
        <v>274</v>
      </c>
      <c r="Q96" s="2">
        <v>1</v>
      </c>
    </row>
    <row r="97" spans="1:17">
      <c r="A97" s="2">
        <v>24</v>
      </c>
      <c r="B97" s="2">
        <v>27</v>
      </c>
      <c r="C97" s="2"/>
      <c r="D97" s="2" t="s">
        <v>70</v>
      </c>
      <c r="E97" s="2" t="s">
        <v>294</v>
      </c>
      <c r="F97" s="2"/>
      <c r="G97" s="2" t="s">
        <v>18</v>
      </c>
      <c r="H97" s="2" t="s">
        <v>295</v>
      </c>
      <c r="I97" s="2" t="b">
        <v>0</v>
      </c>
      <c r="J97" s="2">
        <v>53039</v>
      </c>
      <c r="K97" s="2">
        <v>3</v>
      </c>
      <c r="L97" s="2">
        <v>3</v>
      </c>
      <c r="M97" s="2">
        <v>1984</v>
      </c>
      <c r="N97" s="2">
        <v>58</v>
      </c>
      <c r="O97" s="2" t="s">
        <v>154</v>
      </c>
      <c r="P97" s="2" t="s">
        <v>274</v>
      </c>
      <c r="Q97" s="2">
        <v>1</v>
      </c>
    </row>
    <row r="98" spans="1:17">
      <c r="A98" s="2">
        <v>25</v>
      </c>
      <c r="B98" s="2">
        <v>29</v>
      </c>
      <c r="C98" s="2"/>
      <c r="D98" s="2" t="s">
        <v>296</v>
      </c>
      <c r="E98" s="2" t="s">
        <v>297</v>
      </c>
      <c r="F98" s="2"/>
      <c r="G98" s="2" t="s">
        <v>18</v>
      </c>
      <c r="H98" s="2" t="s">
        <v>298</v>
      </c>
      <c r="I98" s="2" t="b">
        <v>1</v>
      </c>
      <c r="J98" s="2">
        <v>37421</v>
      </c>
      <c r="K98" s="2">
        <v>8</v>
      </c>
      <c r="L98" s="2">
        <v>8</v>
      </c>
      <c r="M98" s="2">
        <v>1990</v>
      </c>
      <c r="N98" s="2">
        <v>8</v>
      </c>
      <c r="O98" s="2" t="s">
        <v>23</v>
      </c>
      <c r="P98" s="2" t="s">
        <v>274</v>
      </c>
      <c r="Q98" s="2">
        <v>1</v>
      </c>
    </row>
    <row r="99" spans="1:17">
      <c r="A99" s="2">
        <v>26</v>
      </c>
      <c r="B99" s="2">
        <v>30</v>
      </c>
      <c r="C99" s="2"/>
      <c r="D99" s="2" t="s">
        <v>50</v>
      </c>
      <c r="E99" s="2" t="s">
        <v>62</v>
      </c>
      <c r="F99" s="2"/>
      <c r="G99" s="2" t="s">
        <v>18</v>
      </c>
      <c r="H99" s="2" t="s">
        <v>151</v>
      </c>
      <c r="I99" s="2" t="b">
        <v>1</v>
      </c>
      <c r="J99" s="2">
        <v>39574</v>
      </c>
      <c r="K99" s="2">
        <v>2</v>
      </c>
      <c r="L99" s="2">
        <v>2</v>
      </c>
      <c r="M99" s="2">
        <v>1953</v>
      </c>
      <c r="N99" s="2">
        <v>11</v>
      </c>
      <c r="O99" s="2" t="s">
        <v>21</v>
      </c>
      <c r="P99" s="2" t="s">
        <v>274</v>
      </c>
      <c r="Q99" s="2">
        <v>1</v>
      </c>
    </row>
    <row r="100" spans="1:17">
      <c r="A100" s="2">
        <v>27</v>
      </c>
      <c r="B100" s="2">
        <v>31</v>
      </c>
      <c r="C100" s="2"/>
      <c r="D100" s="2" t="s">
        <v>78</v>
      </c>
      <c r="E100" s="2" t="s">
        <v>68</v>
      </c>
      <c r="F100" s="2"/>
      <c r="G100" s="2" t="s">
        <v>18</v>
      </c>
      <c r="H100" s="2" t="s">
        <v>69</v>
      </c>
      <c r="I100" s="2" t="b">
        <v>1</v>
      </c>
      <c r="J100" s="2">
        <v>40180</v>
      </c>
      <c r="K100" s="2">
        <v>3</v>
      </c>
      <c r="L100" s="2">
        <v>3</v>
      </c>
      <c r="M100" s="2">
        <v>1957</v>
      </c>
      <c r="N100" s="2">
        <v>11</v>
      </c>
      <c r="O100" s="2" t="s">
        <v>21</v>
      </c>
      <c r="P100" s="2" t="s">
        <v>274</v>
      </c>
      <c r="Q100" s="2">
        <v>1</v>
      </c>
    </row>
    <row r="101" spans="1:17">
      <c r="A101" s="2">
        <v>28</v>
      </c>
      <c r="B101" s="2">
        <v>32</v>
      </c>
      <c r="C101" s="2"/>
      <c r="D101" s="2" t="s">
        <v>78</v>
      </c>
      <c r="E101" s="2" t="s">
        <v>68</v>
      </c>
      <c r="F101" s="2"/>
      <c r="G101" s="2" t="s">
        <v>18</v>
      </c>
      <c r="H101" s="2" t="s">
        <v>69</v>
      </c>
      <c r="I101" s="2" t="b">
        <v>1</v>
      </c>
      <c r="J101" s="2">
        <v>36250</v>
      </c>
      <c r="K101" s="2">
        <v>5</v>
      </c>
      <c r="L101" s="2">
        <v>5</v>
      </c>
      <c r="M101" s="2">
        <v>1991</v>
      </c>
      <c r="N101" s="2">
        <v>8</v>
      </c>
      <c r="O101" s="2" t="s">
        <v>23</v>
      </c>
      <c r="P101" s="2" t="s">
        <v>274</v>
      </c>
      <c r="Q101" s="2">
        <v>1</v>
      </c>
    </row>
    <row r="102" spans="1:17">
      <c r="A102" s="2">
        <v>29</v>
      </c>
      <c r="B102" s="2">
        <v>33</v>
      </c>
      <c r="C102" s="2"/>
      <c r="D102" s="2" t="s">
        <v>20</v>
      </c>
      <c r="E102" s="2" t="s">
        <v>299</v>
      </c>
      <c r="F102" s="2"/>
      <c r="G102" s="2" t="s">
        <v>18</v>
      </c>
      <c r="H102" s="2" t="s">
        <v>138</v>
      </c>
      <c r="I102" s="2" t="b">
        <v>1</v>
      </c>
      <c r="J102" s="2">
        <v>35127</v>
      </c>
      <c r="K102" s="2">
        <v>3</v>
      </c>
      <c r="L102" s="2">
        <v>3</v>
      </c>
      <c r="M102" s="2">
        <v>1971</v>
      </c>
      <c r="N102" s="2">
        <v>9</v>
      </c>
      <c r="O102" s="2" t="s">
        <v>19</v>
      </c>
      <c r="P102" s="2" t="s">
        <v>274</v>
      </c>
      <c r="Q102" s="2">
        <v>1</v>
      </c>
    </row>
    <row r="103" spans="1:17">
      <c r="A103" s="2">
        <v>30</v>
      </c>
      <c r="B103" s="2">
        <v>34</v>
      </c>
      <c r="C103" s="2"/>
      <c r="D103" s="2" t="s">
        <v>75</v>
      </c>
      <c r="E103" s="2" t="s">
        <v>300</v>
      </c>
      <c r="F103" s="2"/>
      <c r="G103" s="2" t="s">
        <v>18</v>
      </c>
      <c r="H103" s="2" t="s">
        <v>301</v>
      </c>
      <c r="I103" s="2" t="b">
        <v>1</v>
      </c>
      <c r="J103" s="2">
        <v>33470</v>
      </c>
      <c r="K103" s="2">
        <v>4</v>
      </c>
      <c r="L103" s="2">
        <v>4</v>
      </c>
      <c r="M103" s="2">
        <v>1986</v>
      </c>
      <c r="N103" s="2">
        <v>8</v>
      </c>
      <c r="O103" s="2" t="s">
        <v>23</v>
      </c>
      <c r="P103" s="2" t="s">
        <v>274</v>
      </c>
      <c r="Q103" s="2">
        <v>1</v>
      </c>
    </row>
    <row r="104" spans="1:17">
      <c r="A104" s="2">
        <v>31</v>
      </c>
      <c r="B104" s="2">
        <v>81</v>
      </c>
      <c r="C104" s="2"/>
      <c r="D104" s="2" t="s">
        <v>221</v>
      </c>
      <c r="E104" s="2" t="s">
        <v>302</v>
      </c>
      <c r="F104" s="2"/>
      <c r="G104" s="2" t="s">
        <v>38</v>
      </c>
      <c r="H104" s="2" t="s">
        <v>271</v>
      </c>
      <c r="I104" s="2" t="b">
        <v>1</v>
      </c>
      <c r="J104" s="2">
        <v>32233</v>
      </c>
      <c r="K104" s="2">
        <v>1</v>
      </c>
      <c r="L104" s="2">
        <v>1</v>
      </c>
      <c r="M104" s="2">
        <v>1983</v>
      </c>
      <c r="N104" s="2">
        <v>8</v>
      </c>
      <c r="O104" s="2" t="s">
        <v>23</v>
      </c>
      <c r="P104" s="2" t="s">
        <v>274</v>
      </c>
      <c r="Q104" s="2">
        <v>1</v>
      </c>
    </row>
    <row r="105" spans="1:17">
      <c r="A105" s="2">
        <v>32</v>
      </c>
      <c r="B105" s="2">
        <v>36</v>
      </c>
      <c r="C105" s="2"/>
      <c r="D105" s="2" t="s">
        <v>303</v>
      </c>
      <c r="E105" s="2" t="s">
        <v>276</v>
      </c>
      <c r="F105" s="2"/>
      <c r="G105" s="2" t="s">
        <v>18</v>
      </c>
      <c r="H105" s="2" t="s">
        <v>304</v>
      </c>
      <c r="I105" s="2" t="b">
        <v>1</v>
      </c>
      <c r="J105" s="2">
        <v>49438</v>
      </c>
      <c r="K105" s="2">
        <v>8</v>
      </c>
      <c r="L105" s="2">
        <v>8</v>
      </c>
      <c r="M105" s="2">
        <v>1955</v>
      </c>
      <c r="N105" s="2">
        <v>11</v>
      </c>
      <c r="O105" s="2" t="s">
        <v>21</v>
      </c>
      <c r="P105" s="2" t="s">
        <v>274</v>
      </c>
      <c r="Q105" s="2">
        <v>1</v>
      </c>
    </row>
    <row r="106" spans="1:17">
      <c r="A106" s="2">
        <v>33</v>
      </c>
      <c r="B106" s="2">
        <v>37</v>
      </c>
      <c r="C106" s="2"/>
      <c r="D106" s="2" t="s">
        <v>46</v>
      </c>
      <c r="E106" s="2" t="s">
        <v>276</v>
      </c>
      <c r="F106" s="2"/>
      <c r="G106" s="2" t="s">
        <v>18</v>
      </c>
      <c r="H106" s="2" t="s">
        <v>304</v>
      </c>
      <c r="I106" s="2" t="b">
        <v>1</v>
      </c>
      <c r="J106" s="2">
        <v>39287</v>
      </c>
      <c r="K106" s="2">
        <v>9</v>
      </c>
      <c r="L106" s="2">
        <v>9</v>
      </c>
      <c r="M106" s="2">
        <v>1988</v>
      </c>
      <c r="N106" s="2">
        <v>8</v>
      </c>
      <c r="O106" s="2" t="s">
        <v>23</v>
      </c>
      <c r="P106" s="2" t="s">
        <v>274</v>
      </c>
      <c r="Q106" s="2">
        <v>1</v>
      </c>
    </row>
    <row r="107" spans="1:17">
      <c r="A107" s="2">
        <v>34</v>
      </c>
      <c r="B107" s="2">
        <v>39</v>
      </c>
      <c r="C107" s="2"/>
      <c r="D107" s="2" t="s">
        <v>147</v>
      </c>
      <c r="E107" s="2" t="s">
        <v>305</v>
      </c>
      <c r="F107" s="2"/>
      <c r="G107" s="2" t="s">
        <v>18</v>
      </c>
      <c r="H107" s="2" t="s">
        <v>306</v>
      </c>
      <c r="I107" s="2" t="b">
        <v>0</v>
      </c>
      <c r="J107" s="2">
        <v>45385</v>
      </c>
      <c r="K107" s="2">
        <v>3</v>
      </c>
      <c r="L107" s="2">
        <v>3</v>
      </c>
      <c r="M107" s="2">
        <v>1978</v>
      </c>
      <c r="N107" s="2">
        <v>59</v>
      </c>
      <c r="O107" s="2" t="s">
        <v>77</v>
      </c>
      <c r="P107" s="2" t="s">
        <v>274</v>
      </c>
      <c r="Q107" s="2">
        <v>1</v>
      </c>
    </row>
    <row r="108" spans="1:17">
      <c r="A108" s="2">
        <v>35</v>
      </c>
      <c r="B108" s="2">
        <v>40</v>
      </c>
      <c r="C108" s="2"/>
      <c r="D108" s="2" t="s">
        <v>20</v>
      </c>
      <c r="E108" s="2" t="s">
        <v>159</v>
      </c>
      <c r="F108" s="2"/>
      <c r="G108" s="2" t="s">
        <v>18</v>
      </c>
      <c r="H108" s="2" t="s">
        <v>307</v>
      </c>
      <c r="I108" s="2" t="b">
        <v>1</v>
      </c>
      <c r="J108" s="2">
        <v>32419</v>
      </c>
      <c r="K108" s="2">
        <v>3</v>
      </c>
      <c r="L108" s="2">
        <v>3</v>
      </c>
      <c r="M108" s="2">
        <v>1980</v>
      </c>
      <c r="N108" s="2">
        <v>8</v>
      </c>
      <c r="O108" s="2" t="s">
        <v>23</v>
      </c>
      <c r="P108" s="2" t="s">
        <v>274</v>
      </c>
      <c r="Q108" s="2">
        <v>1</v>
      </c>
    </row>
    <row r="109" spans="1:17">
      <c r="A109" s="2">
        <v>36</v>
      </c>
      <c r="B109" s="2">
        <v>41</v>
      </c>
      <c r="C109" s="2"/>
      <c r="D109" s="2" t="s">
        <v>17</v>
      </c>
      <c r="E109" s="2" t="s">
        <v>150</v>
      </c>
      <c r="F109" s="2"/>
      <c r="G109" s="2" t="s">
        <v>18</v>
      </c>
      <c r="H109" s="2" t="s">
        <v>308</v>
      </c>
      <c r="I109" s="2" t="b">
        <v>1</v>
      </c>
      <c r="J109" s="2">
        <v>34299</v>
      </c>
      <c r="K109" s="2">
        <v>1</v>
      </c>
      <c r="L109" s="2">
        <v>1</v>
      </c>
      <c r="M109" s="2">
        <v>1968</v>
      </c>
      <c r="N109" s="2">
        <v>10</v>
      </c>
      <c r="O109" s="2" t="s">
        <v>28</v>
      </c>
      <c r="P109" s="2" t="s">
        <v>274</v>
      </c>
      <c r="Q109" s="2">
        <v>1</v>
      </c>
    </row>
    <row r="110" spans="1:17">
      <c r="A110" s="2">
        <v>37</v>
      </c>
      <c r="B110" s="2">
        <v>43</v>
      </c>
      <c r="C110" s="2"/>
      <c r="D110" s="2" t="s">
        <v>309</v>
      </c>
      <c r="E110" s="2" t="s">
        <v>310</v>
      </c>
      <c r="F110" s="2"/>
      <c r="G110" s="2" t="s">
        <v>18</v>
      </c>
      <c r="H110" s="2" t="s">
        <v>311</v>
      </c>
      <c r="I110" s="2" t="b">
        <v>1</v>
      </c>
      <c r="J110" s="2">
        <v>47304</v>
      </c>
      <c r="K110" s="2">
        <v>13</v>
      </c>
      <c r="L110" s="2">
        <v>13</v>
      </c>
      <c r="M110" s="2">
        <v>1962</v>
      </c>
      <c r="N110" s="2">
        <v>10</v>
      </c>
      <c r="O110" s="2" t="s">
        <v>28</v>
      </c>
      <c r="P110" s="2" t="s">
        <v>274</v>
      </c>
      <c r="Q110" s="2">
        <v>1</v>
      </c>
    </row>
    <row r="111" spans="1:17">
      <c r="A111" s="2">
        <v>38</v>
      </c>
      <c r="B111" s="2">
        <v>44</v>
      </c>
      <c r="C111" s="2"/>
      <c r="D111" s="2" t="s">
        <v>26</v>
      </c>
      <c r="E111" s="2" t="s">
        <v>64</v>
      </c>
      <c r="F111" s="2"/>
      <c r="G111" s="2" t="s">
        <v>18</v>
      </c>
      <c r="H111" s="2" t="s">
        <v>155</v>
      </c>
      <c r="I111" s="2" t="b">
        <v>1</v>
      </c>
      <c r="J111" s="2">
        <v>35543</v>
      </c>
      <c r="K111" s="2">
        <v>5</v>
      </c>
      <c r="L111" s="2">
        <v>5</v>
      </c>
      <c r="M111" s="2">
        <v>1965</v>
      </c>
      <c r="N111" s="2">
        <v>10</v>
      </c>
      <c r="O111" s="2" t="s">
        <v>28</v>
      </c>
      <c r="P111" s="2" t="s">
        <v>274</v>
      </c>
      <c r="Q111" s="2">
        <v>1</v>
      </c>
    </row>
    <row r="112" spans="1:17">
      <c r="A112" s="2">
        <v>39</v>
      </c>
      <c r="B112" s="2">
        <v>45</v>
      </c>
      <c r="C112" s="2"/>
      <c r="D112" s="2" t="s">
        <v>312</v>
      </c>
      <c r="E112" s="2" t="s">
        <v>287</v>
      </c>
      <c r="F112" s="2"/>
      <c r="G112" s="2" t="s">
        <v>38</v>
      </c>
      <c r="H112" s="2" t="s">
        <v>313</v>
      </c>
      <c r="I112" s="2" t="b">
        <v>1</v>
      </c>
      <c r="J112" s="2">
        <v>38139</v>
      </c>
      <c r="K112" s="2">
        <v>7</v>
      </c>
      <c r="L112" s="2">
        <v>7</v>
      </c>
      <c r="M112" s="2">
        <v>1978</v>
      </c>
      <c r="N112" s="2">
        <v>9</v>
      </c>
      <c r="O112" s="2" t="s">
        <v>19</v>
      </c>
      <c r="P112" s="2" t="s">
        <v>274</v>
      </c>
      <c r="Q112" s="2">
        <v>1</v>
      </c>
    </row>
    <row r="113" spans="1:17">
      <c r="A113" s="2">
        <v>40</v>
      </c>
      <c r="B113" s="2">
        <v>46</v>
      </c>
      <c r="C113" s="2"/>
      <c r="D113" s="2" t="s">
        <v>114</v>
      </c>
      <c r="E113" s="2" t="s">
        <v>314</v>
      </c>
      <c r="F113" s="2"/>
      <c r="G113" s="2" t="s">
        <v>18</v>
      </c>
      <c r="H113" s="2" t="s">
        <v>315</v>
      </c>
      <c r="I113" s="2" t="b">
        <v>0</v>
      </c>
      <c r="J113" s="2">
        <v>46401</v>
      </c>
      <c r="K113" s="2">
        <v>1</v>
      </c>
      <c r="L113" s="2">
        <v>1</v>
      </c>
      <c r="M113" s="2">
        <v>1995</v>
      </c>
      <c r="N113" s="2">
        <v>57</v>
      </c>
      <c r="O113" s="2" t="s">
        <v>316</v>
      </c>
      <c r="P113" s="2" t="s">
        <v>274</v>
      </c>
      <c r="Q113" s="2">
        <v>1</v>
      </c>
    </row>
    <row r="114" spans="1:17">
      <c r="A114" s="2">
        <v>41</v>
      </c>
      <c r="B114" s="2">
        <v>47</v>
      </c>
      <c r="C114" s="2"/>
      <c r="D114" s="2" t="s">
        <v>17</v>
      </c>
      <c r="E114" s="2" t="s">
        <v>317</v>
      </c>
      <c r="F114" s="2"/>
      <c r="G114" s="2" t="s">
        <v>18</v>
      </c>
      <c r="H114" s="2" t="s">
        <v>315</v>
      </c>
      <c r="I114" s="2" t="b">
        <v>1</v>
      </c>
      <c r="J114" s="2">
        <v>47416</v>
      </c>
      <c r="K114" s="2">
        <v>14</v>
      </c>
      <c r="L114" s="2">
        <v>14</v>
      </c>
      <c r="M114" s="2">
        <v>1968</v>
      </c>
      <c r="N114" s="2">
        <v>10</v>
      </c>
      <c r="O114" s="2" t="s">
        <v>28</v>
      </c>
      <c r="P114" s="2" t="s">
        <v>274</v>
      </c>
      <c r="Q114" s="2">
        <v>1</v>
      </c>
    </row>
    <row r="115" spans="1:17">
      <c r="A115" s="2">
        <v>42</v>
      </c>
      <c r="B115" s="2">
        <v>50</v>
      </c>
      <c r="C115" s="2"/>
      <c r="D115" s="2" t="s">
        <v>303</v>
      </c>
      <c r="E115" s="2" t="s">
        <v>133</v>
      </c>
      <c r="F115" s="2"/>
      <c r="G115" s="2" t="s">
        <v>18</v>
      </c>
      <c r="H115" s="2" t="s">
        <v>318</v>
      </c>
      <c r="I115" s="2" t="b">
        <v>1</v>
      </c>
      <c r="J115" s="2">
        <v>47072</v>
      </c>
      <c r="K115" s="2">
        <v>12</v>
      </c>
      <c r="L115" s="2">
        <v>12</v>
      </c>
      <c r="M115" s="2">
        <v>1964</v>
      </c>
      <c r="N115" s="2">
        <v>10</v>
      </c>
      <c r="O115" s="2" t="s">
        <v>28</v>
      </c>
      <c r="P115" s="2" t="s">
        <v>274</v>
      </c>
      <c r="Q115" s="2">
        <v>1</v>
      </c>
    </row>
    <row r="116" spans="1:17">
      <c r="A116" s="2">
        <v>43</v>
      </c>
      <c r="B116" s="2">
        <v>51</v>
      </c>
      <c r="C116" s="2"/>
      <c r="D116" s="2" t="s">
        <v>52</v>
      </c>
      <c r="E116" s="2" t="s">
        <v>319</v>
      </c>
      <c r="F116" s="2"/>
      <c r="G116" s="2" t="s">
        <v>18</v>
      </c>
      <c r="H116" s="2" t="s">
        <v>320</v>
      </c>
      <c r="I116" s="2" t="b">
        <v>1</v>
      </c>
      <c r="J116" s="2">
        <v>36501</v>
      </c>
      <c r="K116" s="2">
        <v>6</v>
      </c>
      <c r="L116" s="2">
        <v>6</v>
      </c>
      <c r="M116" s="2">
        <v>1982</v>
      </c>
      <c r="N116" s="2">
        <v>8</v>
      </c>
      <c r="O116" s="2" t="s">
        <v>23</v>
      </c>
      <c r="P116" s="2" t="s">
        <v>274</v>
      </c>
      <c r="Q116" s="2">
        <v>1</v>
      </c>
    </row>
    <row r="117" spans="1:17">
      <c r="A117" s="2">
        <v>44</v>
      </c>
      <c r="B117" s="2">
        <v>53</v>
      </c>
      <c r="C117" s="2"/>
      <c r="D117" s="2" t="s">
        <v>20</v>
      </c>
      <c r="E117" s="2" t="s">
        <v>113</v>
      </c>
      <c r="F117" s="2"/>
      <c r="G117" s="2" t="s">
        <v>18</v>
      </c>
      <c r="H117" s="2" t="s">
        <v>321</v>
      </c>
      <c r="I117" s="2" t="b">
        <v>1</v>
      </c>
      <c r="J117" s="2">
        <v>51074</v>
      </c>
      <c r="K117" s="2">
        <v>1</v>
      </c>
      <c r="L117" s="2">
        <v>1</v>
      </c>
      <c r="M117" s="2">
        <v>1937</v>
      </c>
      <c r="N117" s="2">
        <v>13</v>
      </c>
      <c r="O117" s="2" t="s">
        <v>106</v>
      </c>
      <c r="P117" s="2" t="s">
        <v>274</v>
      </c>
      <c r="Q117" s="2">
        <v>1</v>
      </c>
    </row>
    <row r="118" spans="1:17">
      <c r="A118" s="2">
        <v>45</v>
      </c>
      <c r="B118" s="2">
        <v>54</v>
      </c>
      <c r="C118" s="2"/>
      <c r="D118" s="2" t="s">
        <v>322</v>
      </c>
      <c r="E118" s="2" t="s">
        <v>323</v>
      </c>
      <c r="F118" s="2"/>
      <c r="G118" s="2" t="s">
        <v>18</v>
      </c>
      <c r="H118" s="2" t="s">
        <v>324</v>
      </c>
      <c r="I118" s="2" t="b">
        <v>0</v>
      </c>
      <c r="J118" s="2">
        <v>45569</v>
      </c>
      <c r="K118" s="2">
        <v>2</v>
      </c>
      <c r="L118" s="2">
        <v>2</v>
      </c>
      <c r="M118" s="2">
        <v>1988</v>
      </c>
      <c r="N118" s="2">
        <v>58</v>
      </c>
      <c r="O118" s="2" t="s">
        <v>154</v>
      </c>
      <c r="P118" s="2" t="s">
        <v>274</v>
      </c>
      <c r="Q118" s="2">
        <v>1</v>
      </c>
    </row>
    <row r="119" spans="1:17">
      <c r="A119" s="2">
        <v>46</v>
      </c>
      <c r="B119" s="2">
        <v>55</v>
      </c>
      <c r="C119" s="2"/>
      <c r="D119" s="2" t="s">
        <v>108</v>
      </c>
      <c r="E119" s="2" t="s">
        <v>109</v>
      </c>
      <c r="F119" s="2"/>
      <c r="G119" s="2" t="s">
        <v>38</v>
      </c>
      <c r="H119" s="2" t="s">
        <v>325</v>
      </c>
      <c r="I119" s="2" t="b">
        <v>1</v>
      </c>
      <c r="J119" s="2">
        <v>32278</v>
      </c>
      <c r="K119" s="2">
        <v>2</v>
      </c>
      <c r="L119" s="2">
        <v>2</v>
      </c>
      <c r="M119" s="2">
        <v>1981</v>
      </c>
      <c r="N119" s="2">
        <v>8</v>
      </c>
      <c r="O119" s="2" t="s">
        <v>23</v>
      </c>
      <c r="P119" s="2" t="s">
        <v>274</v>
      </c>
      <c r="Q119" s="2">
        <v>1</v>
      </c>
    </row>
    <row r="120" spans="1:17">
      <c r="A120" s="2">
        <v>47</v>
      </c>
      <c r="B120" s="2">
        <v>56</v>
      </c>
      <c r="C120" s="2"/>
      <c r="D120" s="2" t="s">
        <v>107</v>
      </c>
      <c r="E120" s="2" t="s">
        <v>326</v>
      </c>
      <c r="F120" s="2"/>
      <c r="G120" s="2" t="s">
        <v>38</v>
      </c>
      <c r="H120" s="2" t="s">
        <v>327</v>
      </c>
      <c r="I120" s="2" t="b">
        <v>1</v>
      </c>
      <c r="J120" s="2">
        <v>36551</v>
      </c>
      <c r="K120" s="2">
        <v>6</v>
      </c>
      <c r="L120" s="2">
        <v>6</v>
      </c>
      <c r="M120" s="2">
        <v>1964</v>
      </c>
      <c r="N120" s="2">
        <v>10</v>
      </c>
      <c r="O120" s="2" t="s">
        <v>28</v>
      </c>
      <c r="P120" s="2" t="s">
        <v>274</v>
      </c>
      <c r="Q120" s="2">
        <v>1</v>
      </c>
    </row>
    <row r="121" spans="1:17">
      <c r="A121" s="2">
        <v>48</v>
      </c>
      <c r="B121" s="2">
        <v>59</v>
      </c>
      <c r="C121" s="2"/>
      <c r="D121" s="2" t="s">
        <v>328</v>
      </c>
      <c r="E121" s="2" t="s">
        <v>329</v>
      </c>
      <c r="F121" s="2"/>
      <c r="G121" s="2" t="s">
        <v>38</v>
      </c>
      <c r="H121" s="2" t="s">
        <v>327</v>
      </c>
      <c r="I121" s="2" t="b">
        <v>1</v>
      </c>
      <c r="J121" s="2">
        <v>56440</v>
      </c>
      <c r="K121" s="2">
        <v>15</v>
      </c>
      <c r="L121" s="2">
        <v>15</v>
      </c>
      <c r="M121" s="2">
        <v>1968</v>
      </c>
      <c r="N121" s="2">
        <v>10</v>
      </c>
      <c r="O121" s="2" t="s">
        <v>28</v>
      </c>
      <c r="P121" s="2" t="s">
        <v>274</v>
      </c>
      <c r="Q121" s="2">
        <v>1</v>
      </c>
    </row>
    <row r="122" spans="1:17">
      <c r="A122" s="2">
        <v>49</v>
      </c>
      <c r="B122" s="2">
        <v>60</v>
      </c>
      <c r="C122" s="2"/>
      <c r="D122" s="2" t="s">
        <v>330</v>
      </c>
      <c r="E122" s="2" t="s">
        <v>329</v>
      </c>
      <c r="F122" s="2"/>
      <c r="G122" s="2" t="s">
        <v>38</v>
      </c>
      <c r="H122" s="2" t="s">
        <v>327</v>
      </c>
      <c r="I122" s="2" t="b">
        <v>0</v>
      </c>
      <c r="J122" s="2">
        <v>57400</v>
      </c>
      <c r="K122" s="2">
        <v>4</v>
      </c>
      <c r="L122" s="2">
        <v>4</v>
      </c>
      <c r="M122" s="2">
        <v>1992</v>
      </c>
      <c r="N122" s="2">
        <v>58</v>
      </c>
      <c r="O122" s="2" t="s">
        <v>154</v>
      </c>
      <c r="P122" s="2" t="s">
        <v>274</v>
      </c>
      <c r="Q122" s="2">
        <v>1</v>
      </c>
    </row>
    <row r="123" spans="1:17">
      <c r="A123" s="2">
        <v>50</v>
      </c>
      <c r="B123" s="2">
        <v>61</v>
      </c>
      <c r="C123" s="2"/>
      <c r="D123" s="2" t="s">
        <v>331</v>
      </c>
      <c r="E123" s="2" t="s">
        <v>332</v>
      </c>
      <c r="F123" s="2"/>
      <c r="G123" s="2" t="s">
        <v>38</v>
      </c>
      <c r="H123" s="2" t="s">
        <v>327</v>
      </c>
      <c r="I123" s="2" t="b">
        <v>0</v>
      </c>
      <c r="J123" s="2">
        <v>102440</v>
      </c>
      <c r="K123" s="2">
        <v>7</v>
      </c>
      <c r="L123" s="2">
        <v>7</v>
      </c>
      <c r="M123" s="2">
        <v>1969</v>
      </c>
      <c r="N123" s="2">
        <v>60</v>
      </c>
      <c r="O123" s="2" t="s">
        <v>105</v>
      </c>
      <c r="P123" s="2" t="s">
        <v>274</v>
      </c>
      <c r="Q123" s="2">
        <v>1</v>
      </c>
    </row>
    <row r="124" spans="1:17">
      <c r="A124" s="2">
        <v>51</v>
      </c>
      <c r="B124" s="2">
        <v>62</v>
      </c>
      <c r="C124" s="2"/>
      <c r="D124" s="2" t="s">
        <v>148</v>
      </c>
      <c r="E124" s="2" t="s">
        <v>333</v>
      </c>
      <c r="F124" s="2"/>
      <c r="G124" s="2" t="s">
        <v>18</v>
      </c>
      <c r="H124" s="2" t="s">
        <v>149</v>
      </c>
      <c r="I124" s="2" t="b">
        <v>0</v>
      </c>
      <c r="J124" s="2">
        <v>59330</v>
      </c>
      <c r="K124" s="2">
        <v>6</v>
      </c>
      <c r="L124" s="2">
        <v>6</v>
      </c>
      <c r="M124" s="2">
        <v>1963</v>
      </c>
      <c r="N124" s="2">
        <v>60</v>
      </c>
      <c r="O124" s="2" t="s">
        <v>105</v>
      </c>
      <c r="P124" s="2" t="s">
        <v>274</v>
      </c>
      <c r="Q124" s="2">
        <v>1</v>
      </c>
    </row>
    <row r="125" spans="1:17">
      <c r="A125" s="2">
        <v>52</v>
      </c>
      <c r="B125" s="2">
        <v>63</v>
      </c>
      <c r="C125" s="2"/>
      <c r="D125" s="2" t="s">
        <v>148</v>
      </c>
      <c r="E125" s="2" t="s">
        <v>334</v>
      </c>
      <c r="F125" s="2"/>
      <c r="G125" s="2" t="s">
        <v>18</v>
      </c>
      <c r="H125" s="2" t="s">
        <v>335</v>
      </c>
      <c r="I125" s="2" t="b">
        <v>0</v>
      </c>
      <c r="J125" s="2">
        <v>49067</v>
      </c>
      <c r="K125" s="2">
        <v>2</v>
      </c>
      <c r="L125" s="2">
        <v>2</v>
      </c>
      <c r="M125" s="2">
        <v>1956</v>
      </c>
      <c r="N125" s="2">
        <v>61</v>
      </c>
      <c r="O125" s="2" t="s">
        <v>144</v>
      </c>
      <c r="P125" s="2" t="s">
        <v>274</v>
      </c>
      <c r="Q125" s="2">
        <v>1</v>
      </c>
    </row>
    <row r="126" spans="1:17">
      <c r="A126" s="2">
        <v>53</v>
      </c>
      <c r="B126" s="2">
        <v>64</v>
      </c>
      <c r="C126" s="2"/>
      <c r="D126" s="2" t="s">
        <v>336</v>
      </c>
      <c r="E126" s="2" t="s">
        <v>337</v>
      </c>
      <c r="F126" s="2"/>
      <c r="G126" s="2" t="s">
        <v>18</v>
      </c>
      <c r="H126" s="2" t="s">
        <v>338</v>
      </c>
      <c r="I126" s="2" t="b">
        <v>1</v>
      </c>
      <c r="J126" s="2">
        <v>41110</v>
      </c>
      <c r="K126" s="2">
        <v>4</v>
      </c>
      <c r="L126" s="2">
        <v>4</v>
      </c>
      <c r="M126" s="2">
        <v>1951</v>
      </c>
      <c r="N126" s="2">
        <v>11</v>
      </c>
      <c r="O126" s="2" t="s">
        <v>21</v>
      </c>
      <c r="P126" s="2" t="s">
        <v>274</v>
      </c>
      <c r="Q126" s="2">
        <v>1</v>
      </c>
    </row>
    <row r="127" spans="1:17">
      <c r="A127" s="2">
        <v>54</v>
      </c>
      <c r="B127" s="2">
        <v>65</v>
      </c>
      <c r="C127" s="2"/>
      <c r="D127" s="2" t="s">
        <v>78</v>
      </c>
      <c r="E127" s="2" t="s">
        <v>339</v>
      </c>
      <c r="F127" s="2"/>
      <c r="G127" s="2" t="s">
        <v>18</v>
      </c>
      <c r="H127" s="2" t="s">
        <v>340</v>
      </c>
      <c r="I127" s="2" t="b">
        <v>1</v>
      </c>
      <c r="J127" s="2">
        <v>55040</v>
      </c>
      <c r="K127" s="2">
        <v>2</v>
      </c>
      <c r="L127" s="2">
        <v>2</v>
      </c>
      <c r="M127" s="2">
        <v>1935</v>
      </c>
      <c r="N127" s="2">
        <v>13</v>
      </c>
      <c r="O127" s="2" t="s">
        <v>106</v>
      </c>
      <c r="P127" s="2" t="s">
        <v>274</v>
      </c>
      <c r="Q127" s="2">
        <v>1</v>
      </c>
    </row>
    <row r="128" spans="1:17">
      <c r="A128" s="2">
        <v>55</v>
      </c>
      <c r="B128" s="2">
        <v>66</v>
      </c>
      <c r="C128" s="2"/>
      <c r="D128" s="2" t="s">
        <v>341</v>
      </c>
      <c r="E128" s="2" t="s">
        <v>342</v>
      </c>
      <c r="F128" s="2"/>
      <c r="G128" s="2" t="s">
        <v>18</v>
      </c>
      <c r="H128" s="2" t="s">
        <v>343</v>
      </c>
      <c r="I128" s="2" t="b">
        <v>0</v>
      </c>
      <c r="J128" s="2">
        <v>47491</v>
      </c>
      <c r="K128" s="2">
        <v>1</v>
      </c>
      <c r="L128" s="2">
        <v>1</v>
      </c>
      <c r="M128" s="2">
        <v>1952</v>
      </c>
      <c r="N128" s="2">
        <v>61</v>
      </c>
      <c r="O128" s="2" t="s">
        <v>144</v>
      </c>
      <c r="P128" s="2" t="s">
        <v>274</v>
      </c>
      <c r="Q128" s="2">
        <v>1</v>
      </c>
    </row>
    <row r="129" spans="1:17">
      <c r="A129" s="2">
        <v>56</v>
      </c>
      <c r="B129" s="2">
        <v>67</v>
      </c>
      <c r="C129" s="2"/>
      <c r="D129" s="2" t="s">
        <v>17</v>
      </c>
      <c r="E129" s="2" t="s">
        <v>112</v>
      </c>
      <c r="F129" s="2"/>
      <c r="G129" s="2" t="s">
        <v>18</v>
      </c>
      <c r="H129" s="2" t="s">
        <v>286</v>
      </c>
      <c r="I129" s="2" t="b">
        <v>1</v>
      </c>
      <c r="J129" s="2">
        <v>45058</v>
      </c>
      <c r="K129" s="2">
        <v>11</v>
      </c>
      <c r="L129" s="2">
        <v>11</v>
      </c>
      <c r="M129" s="2">
        <v>1963</v>
      </c>
      <c r="N129" s="2">
        <v>10</v>
      </c>
      <c r="O129" s="2" t="s">
        <v>28</v>
      </c>
      <c r="P129" s="2" t="s">
        <v>274</v>
      </c>
      <c r="Q129" s="2">
        <v>1</v>
      </c>
    </row>
    <row r="130" spans="1:17">
      <c r="A130" s="2">
        <v>57</v>
      </c>
      <c r="B130" s="2">
        <v>68</v>
      </c>
      <c r="C130" s="2"/>
      <c r="D130" s="2" t="s">
        <v>148</v>
      </c>
      <c r="E130" s="2" t="s">
        <v>344</v>
      </c>
      <c r="F130" s="2"/>
      <c r="G130" s="2" t="s">
        <v>18</v>
      </c>
      <c r="H130" s="2" t="s">
        <v>149</v>
      </c>
      <c r="I130" s="2" t="b">
        <v>0</v>
      </c>
      <c r="J130" s="2">
        <v>55010</v>
      </c>
      <c r="K130" s="2">
        <v>4</v>
      </c>
      <c r="L130" s="2">
        <v>4</v>
      </c>
      <c r="M130" s="2">
        <v>1961</v>
      </c>
      <c r="N130" s="2">
        <v>60</v>
      </c>
      <c r="O130" s="2" t="s">
        <v>105</v>
      </c>
      <c r="P130" s="2" t="s">
        <v>274</v>
      </c>
      <c r="Q130" s="2">
        <v>1</v>
      </c>
    </row>
    <row r="131" spans="1:17">
      <c r="A131" s="2">
        <v>58</v>
      </c>
      <c r="B131" s="2">
        <v>69</v>
      </c>
      <c r="C131" s="2"/>
      <c r="D131" s="2" t="s">
        <v>52</v>
      </c>
      <c r="E131" s="2" t="s">
        <v>345</v>
      </c>
      <c r="F131" s="2"/>
      <c r="G131" s="2" t="s">
        <v>18</v>
      </c>
      <c r="H131" s="2" t="s">
        <v>149</v>
      </c>
      <c r="I131" s="2" t="b">
        <v>1</v>
      </c>
      <c r="J131" s="2">
        <v>36573</v>
      </c>
      <c r="K131" s="2">
        <v>7</v>
      </c>
      <c r="L131" s="2">
        <v>7</v>
      </c>
      <c r="M131" s="2">
        <v>1981</v>
      </c>
      <c r="N131" s="2">
        <v>8</v>
      </c>
      <c r="O131" s="2" t="s">
        <v>23</v>
      </c>
      <c r="P131" s="2" t="s">
        <v>274</v>
      </c>
      <c r="Q131" s="2">
        <v>1</v>
      </c>
    </row>
    <row r="132" spans="1:17">
      <c r="A132" s="2">
        <v>59</v>
      </c>
      <c r="B132" s="2">
        <v>70</v>
      </c>
      <c r="C132" s="2"/>
      <c r="D132" s="2" t="s">
        <v>30</v>
      </c>
      <c r="E132" s="2" t="s">
        <v>63</v>
      </c>
      <c r="F132" s="2"/>
      <c r="G132" s="2" t="s">
        <v>18</v>
      </c>
      <c r="H132" s="2" t="s">
        <v>346</v>
      </c>
      <c r="I132" s="2" t="b">
        <v>1</v>
      </c>
      <c r="J132" s="2">
        <v>38559</v>
      </c>
      <c r="K132" s="2">
        <v>7</v>
      </c>
      <c r="L132" s="2">
        <v>7</v>
      </c>
      <c r="M132" s="2">
        <v>1968</v>
      </c>
      <c r="N132" s="2">
        <v>10</v>
      </c>
      <c r="O132" s="2" t="s">
        <v>28</v>
      </c>
      <c r="P132" s="2" t="s">
        <v>274</v>
      </c>
      <c r="Q132" s="2">
        <v>1</v>
      </c>
    </row>
    <row r="133" spans="1:17">
      <c r="A133" s="2">
        <v>60</v>
      </c>
      <c r="B133" s="2">
        <v>71</v>
      </c>
      <c r="C133" s="2"/>
      <c r="D133" s="2" t="s">
        <v>161</v>
      </c>
      <c r="E133" s="2" t="s">
        <v>162</v>
      </c>
      <c r="F133" s="2"/>
      <c r="G133" s="2" t="s">
        <v>18</v>
      </c>
      <c r="H133" s="2" t="s">
        <v>22</v>
      </c>
      <c r="I133" s="2" t="b">
        <v>0</v>
      </c>
      <c r="J133" s="2">
        <v>50340</v>
      </c>
      <c r="K133" s="2">
        <v>2</v>
      </c>
      <c r="L133" s="2">
        <v>2</v>
      </c>
      <c r="M133" s="2">
        <v>1965</v>
      </c>
      <c r="N133" s="2">
        <v>60</v>
      </c>
      <c r="O133" s="2" t="s">
        <v>105</v>
      </c>
      <c r="P133" s="2" t="s">
        <v>274</v>
      </c>
      <c r="Q133" s="2">
        <v>1</v>
      </c>
    </row>
    <row r="134" spans="1:17">
      <c r="A134" s="2">
        <v>61</v>
      </c>
      <c r="B134" s="2">
        <v>72</v>
      </c>
      <c r="C134" s="2"/>
      <c r="D134" s="2" t="s">
        <v>25</v>
      </c>
      <c r="E134" s="2" t="s">
        <v>156</v>
      </c>
      <c r="F134" s="2"/>
      <c r="G134" s="2" t="s">
        <v>18</v>
      </c>
      <c r="H134" s="2" t="s">
        <v>347</v>
      </c>
      <c r="I134" s="2" t="b">
        <v>1</v>
      </c>
      <c r="J134" s="2">
        <v>48507</v>
      </c>
      <c r="K134" s="2">
        <v>7</v>
      </c>
      <c r="L134" s="2">
        <v>7</v>
      </c>
      <c r="M134" s="2">
        <v>1954</v>
      </c>
      <c r="N134" s="2">
        <v>11</v>
      </c>
      <c r="O134" s="2" t="s">
        <v>21</v>
      </c>
      <c r="P134" s="2" t="s">
        <v>274</v>
      </c>
      <c r="Q134" s="2">
        <v>1</v>
      </c>
    </row>
    <row r="135" spans="1:17">
      <c r="A135" s="2">
        <v>62</v>
      </c>
      <c r="B135" s="2">
        <v>73</v>
      </c>
      <c r="C135" s="2"/>
      <c r="D135" s="2" t="s">
        <v>24</v>
      </c>
      <c r="E135" s="2" t="s">
        <v>156</v>
      </c>
      <c r="F135" s="2"/>
      <c r="G135" s="2" t="s">
        <v>18</v>
      </c>
      <c r="H135" s="2" t="s">
        <v>157</v>
      </c>
      <c r="I135" s="2" t="b">
        <v>1</v>
      </c>
      <c r="J135" s="2">
        <v>38268</v>
      </c>
      <c r="K135" s="2">
        <v>1</v>
      </c>
      <c r="L135" s="2">
        <v>1</v>
      </c>
      <c r="M135" s="2">
        <v>1958</v>
      </c>
      <c r="N135" s="2">
        <v>11</v>
      </c>
      <c r="O135" s="2" t="s">
        <v>21</v>
      </c>
      <c r="P135" s="2" t="s">
        <v>274</v>
      </c>
      <c r="Q135" s="2">
        <v>1</v>
      </c>
    </row>
    <row r="136" spans="1:17">
      <c r="A136" s="2">
        <v>63</v>
      </c>
      <c r="B136" s="2">
        <v>74</v>
      </c>
      <c r="C136" s="2"/>
      <c r="D136" s="2" t="s">
        <v>348</v>
      </c>
      <c r="E136" s="2" t="s">
        <v>349</v>
      </c>
      <c r="F136" s="2"/>
      <c r="G136" s="2" t="s">
        <v>18</v>
      </c>
      <c r="H136" s="2" t="s">
        <v>157</v>
      </c>
      <c r="I136" s="2" t="b">
        <v>0</v>
      </c>
      <c r="J136" s="2">
        <v>53366</v>
      </c>
      <c r="K136" s="2">
        <v>3</v>
      </c>
      <c r="L136" s="2">
        <v>3</v>
      </c>
      <c r="M136" s="2">
        <v>1965</v>
      </c>
      <c r="N136" s="2">
        <v>60</v>
      </c>
      <c r="O136" s="2" t="s">
        <v>105</v>
      </c>
      <c r="P136" s="2" t="s">
        <v>274</v>
      </c>
      <c r="Q136" s="2">
        <v>1</v>
      </c>
    </row>
    <row r="137" spans="1:17">
      <c r="A137" s="2">
        <v>64</v>
      </c>
      <c r="B137" s="2">
        <v>75</v>
      </c>
      <c r="C137" s="2"/>
      <c r="D137" s="2" t="s">
        <v>24</v>
      </c>
      <c r="E137" s="2" t="s">
        <v>60</v>
      </c>
      <c r="F137" s="2"/>
      <c r="G137" s="2" t="s">
        <v>18</v>
      </c>
      <c r="H137" s="2" t="s">
        <v>138</v>
      </c>
      <c r="I137" s="2" t="b">
        <v>1</v>
      </c>
      <c r="J137" s="2">
        <v>102430</v>
      </c>
      <c r="K137" s="2">
        <v>16</v>
      </c>
      <c r="L137" s="2">
        <v>16</v>
      </c>
      <c r="M137" s="2">
        <v>1965</v>
      </c>
      <c r="N137" s="2">
        <v>10</v>
      </c>
      <c r="O137" s="2" t="s">
        <v>28</v>
      </c>
      <c r="P137" s="2" t="s">
        <v>274</v>
      </c>
      <c r="Q137" s="2">
        <v>1</v>
      </c>
    </row>
    <row r="138" spans="1:17">
      <c r="A138" s="2">
        <v>65</v>
      </c>
      <c r="B138" s="2">
        <v>76</v>
      </c>
      <c r="C138" s="2"/>
      <c r="D138" s="2" t="s">
        <v>152</v>
      </c>
      <c r="E138" s="2" t="s">
        <v>163</v>
      </c>
      <c r="F138" s="2"/>
      <c r="G138" s="2" t="s">
        <v>18</v>
      </c>
      <c r="H138" s="2" t="s">
        <v>22</v>
      </c>
      <c r="I138" s="2" t="b">
        <v>0</v>
      </c>
      <c r="J138" s="2">
        <v>59170</v>
      </c>
      <c r="K138" s="2">
        <v>5</v>
      </c>
      <c r="L138" s="2">
        <v>5</v>
      </c>
      <c r="M138" s="2">
        <v>1984</v>
      </c>
      <c r="N138" s="2">
        <v>58</v>
      </c>
      <c r="O138" s="2" t="s">
        <v>154</v>
      </c>
      <c r="P138" s="2" t="s">
        <v>274</v>
      </c>
      <c r="Q138" s="2">
        <v>1</v>
      </c>
    </row>
    <row r="139" spans="1:17">
      <c r="A139" s="2">
        <v>66</v>
      </c>
      <c r="B139" s="2">
        <v>77</v>
      </c>
      <c r="C139" s="2"/>
      <c r="D139" s="2" t="s">
        <v>165</v>
      </c>
      <c r="E139" s="2" t="s">
        <v>166</v>
      </c>
      <c r="F139" s="2"/>
      <c r="G139" s="2" t="s">
        <v>38</v>
      </c>
      <c r="H139" s="2" t="s">
        <v>271</v>
      </c>
      <c r="I139" s="2" t="b">
        <v>1</v>
      </c>
      <c r="J139" s="2">
        <v>35448</v>
      </c>
      <c r="K139" s="2">
        <v>4</v>
      </c>
      <c r="L139" s="2">
        <v>4</v>
      </c>
      <c r="M139" s="2">
        <v>1964</v>
      </c>
      <c r="N139" s="2">
        <v>10</v>
      </c>
      <c r="O139" s="2" t="s">
        <v>28</v>
      </c>
      <c r="P139" s="2" t="s">
        <v>274</v>
      </c>
      <c r="Q139" s="2">
        <v>1</v>
      </c>
    </row>
    <row r="140" spans="1:17">
      <c r="A140" s="2">
        <v>67</v>
      </c>
      <c r="B140" s="2">
        <v>78</v>
      </c>
      <c r="C140" s="2"/>
      <c r="D140" s="2" t="s">
        <v>76</v>
      </c>
      <c r="E140" s="2" t="s">
        <v>110</v>
      </c>
      <c r="F140" s="2"/>
      <c r="G140" s="2" t="s">
        <v>18</v>
      </c>
      <c r="H140" s="2" t="s">
        <v>111</v>
      </c>
      <c r="I140" s="2" t="b">
        <v>1</v>
      </c>
      <c r="J140" s="2">
        <v>47449</v>
      </c>
      <c r="K140" s="2">
        <v>6</v>
      </c>
      <c r="L140" s="2">
        <v>6</v>
      </c>
      <c r="M140" s="2">
        <v>1954</v>
      </c>
      <c r="N140" s="2">
        <v>11</v>
      </c>
      <c r="O140" s="2" t="s">
        <v>21</v>
      </c>
      <c r="P140" s="2" t="s">
        <v>274</v>
      </c>
      <c r="Q140" s="2">
        <v>1</v>
      </c>
    </row>
    <row r="141" spans="1:17">
      <c r="A141" s="2">
        <v>68</v>
      </c>
      <c r="B141" s="2">
        <v>79</v>
      </c>
      <c r="C141" s="2"/>
      <c r="D141" s="2" t="s">
        <v>29</v>
      </c>
      <c r="E141" s="2" t="s">
        <v>96</v>
      </c>
      <c r="F141" s="2"/>
      <c r="G141" s="2" t="s">
        <v>18</v>
      </c>
      <c r="H141" s="2" t="s">
        <v>286</v>
      </c>
      <c r="I141" s="2" t="b">
        <v>0</v>
      </c>
      <c r="J141" s="2">
        <v>37246</v>
      </c>
      <c r="K141" s="2">
        <v>1</v>
      </c>
      <c r="L141" s="2">
        <v>1</v>
      </c>
      <c r="M141" s="2">
        <v>1975</v>
      </c>
      <c r="N141" s="2">
        <v>59</v>
      </c>
      <c r="O141" s="2" t="s">
        <v>77</v>
      </c>
      <c r="P141" s="2" t="s">
        <v>274</v>
      </c>
      <c r="Q141" s="2">
        <v>1</v>
      </c>
    </row>
    <row r="142" spans="1:17">
      <c r="A142" s="2">
        <v>69</v>
      </c>
      <c r="B142" s="2">
        <v>80</v>
      </c>
      <c r="C142" s="2"/>
      <c r="D142" s="2" t="s">
        <v>24</v>
      </c>
      <c r="E142" s="2" t="s">
        <v>350</v>
      </c>
      <c r="F142" s="2"/>
      <c r="G142" s="2" t="s">
        <v>18</v>
      </c>
      <c r="H142" s="2" t="s">
        <v>346</v>
      </c>
      <c r="I142" s="2" t="b">
        <v>1</v>
      </c>
      <c r="J142" s="2">
        <v>40079</v>
      </c>
      <c r="K142" s="2">
        <v>8</v>
      </c>
      <c r="L142" s="2">
        <v>8</v>
      </c>
      <c r="M142" s="2">
        <v>1962</v>
      </c>
      <c r="N142" s="2">
        <v>10</v>
      </c>
      <c r="O142" s="2" t="s">
        <v>28</v>
      </c>
      <c r="P142" s="2" t="s">
        <v>274</v>
      </c>
      <c r="Q142" s="2">
        <v>1</v>
      </c>
    </row>
    <row r="143" spans="1:17">
      <c r="A143" s="2">
        <v>70</v>
      </c>
      <c r="B143" s="2">
        <v>57</v>
      </c>
      <c r="C143" s="2"/>
      <c r="D143" s="2" t="s">
        <v>351</v>
      </c>
      <c r="E143" s="2" t="s">
        <v>145</v>
      </c>
      <c r="F143" s="2"/>
      <c r="G143" s="2" t="s">
        <v>38</v>
      </c>
      <c r="H143" s="2" t="s">
        <v>327</v>
      </c>
      <c r="I143" s="2" t="b">
        <v>0</v>
      </c>
      <c r="J143" s="2">
        <v>55245</v>
      </c>
      <c r="K143" s="2">
        <v>3</v>
      </c>
      <c r="L143" s="2">
        <v>3</v>
      </c>
      <c r="M143" s="2">
        <v>1958</v>
      </c>
      <c r="N143" s="2">
        <v>61</v>
      </c>
      <c r="O143" s="2" t="s">
        <v>144</v>
      </c>
      <c r="P143" s="2" t="s">
        <v>190</v>
      </c>
      <c r="Q143" s="2">
        <v>1</v>
      </c>
    </row>
    <row r="144" spans="1:17">
      <c r="A144" s="2">
        <v>71</v>
      </c>
      <c r="B144" s="2">
        <v>58</v>
      </c>
      <c r="C144" s="2"/>
      <c r="D144" s="2" t="s">
        <v>352</v>
      </c>
      <c r="E144" s="2" t="s">
        <v>145</v>
      </c>
      <c r="F144" s="2"/>
      <c r="G144" s="2" t="s">
        <v>38</v>
      </c>
      <c r="H144" s="2" t="s">
        <v>327</v>
      </c>
      <c r="I144" s="2" t="b">
        <v>1</v>
      </c>
      <c r="J144" s="2">
        <v>45356</v>
      </c>
      <c r="K144" s="2">
        <v>5</v>
      </c>
      <c r="L144" s="2">
        <v>5</v>
      </c>
      <c r="M144" s="2">
        <v>1956</v>
      </c>
      <c r="N144" s="2">
        <v>11</v>
      </c>
      <c r="O144" s="2" t="s">
        <v>21</v>
      </c>
      <c r="P144" s="2" t="s">
        <v>190</v>
      </c>
      <c r="Q144" s="2">
        <v>1</v>
      </c>
    </row>
    <row r="145" spans="1:17" ht="15">
      <c r="A145" s="8"/>
      <c r="B145" s="8"/>
      <c r="C145" s="7"/>
      <c r="D145" s="8"/>
      <c r="E145" s="8"/>
      <c r="F145" s="7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</row>
    <row r="146" spans="1:17" ht="15">
      <c r="A146" s="8"/>
      <c r="B146" s="8"/>
      <c r="C146" s="7"/>
      <c r="D146" s="8"/>
      <c r="E146" s="8"/>
      <c r="F146" s="7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</row>
    <row r="147" spans="1:17" ht="15">
      <c r="A147" s="8"/>
      <c r="B147" s="8"/>
      <c r="C147" s="7"/>
      <c r="D147" s="8"/>
      <c r="E147" s="8"/>
      <c r="F147" s="7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</row>
    <row r="148" spans="1:17" ht="15">
      <c r="A148" s="8"/>
      <c r="B148" s="8"/>
      <c r="C148" s="7"/>
      <c r="D148" s="8"/>
      <c r="E148" s="8"/>
      <c r="F148" s="7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</row>
    <row r="149" spans="1:17" ht="15">
      <c r="A149" s="8"/>
      <c r="B149" s="8"/>
      <c r="C149" s="7"/>
      <c r="D149" s="8"/>
      <c r="E149" s="8"/>
      <c r="F149" s="7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</row>
    <row r="150" spans="1:17" ht="15">
      <c r="A150" s="8"/>
      <c r="B150" s="8"/>
      <c r="C150" s="7"/>
      <c r="D150" s="8"/>
      <c r="E150" s="8"/>
      <c r="F150" s="7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</row>
    <row r="151" spans="1:17" ht="15">
      <c r="A151" s="8"/>
      <c r="B151" s="8"/>
      <c r="C151" s="7"/>
      <c r="D151" s="8"/>
      <c r="E151" s="8"/>
      <c r="F151" s="7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</row>
    <row r="152" spans="1:17" ht="15">
      <c r="A152" s="8"/>
      <c r="B152" s="8"/>
      <c r="C152" s="7"/>
      <c r="D152" s="8"/>
      <c r="E152" s="8"/>
      <c r="F152" s="7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</row>
    <row r="153" spans="1:17" ht="15">
      <c r="A153" s="8"/>
      <c r="B153" s="8"/>
      <c r="C153" s="7"/>
      <c r="D153" s="8"/>
      <c r="E153" s="8"/>
      <c r="F153" s="7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</row>
    <row r="154" spans="1:17" ht="15">
      <c r="A154" s="8"/>
      <c r="B154" s="8"/>
      <c r="C154" s="7"/>
      <c r="D154" s="8"/>
      <c r="E154" s="8"/>
      <c r="F154" s="7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</row>
    <row r="155" spans="1:17" ht="15">
      <c r="A155" s="8"/>
      <c r="B155" s="8"/>
      <c r="C155" s="7"/>
      <c r="D155" s="8"/>
      <c r="E155" s="8"/>
      <c r="F155" s="7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</row>
    <row r="156" spans="1:17" ht="15">
      <c r="A156" s="8"/>
      <c r="B156" s="8"/>
      <c r="C156" s="7"/>
      <c r="D156" s="8"/>
      <c r="E156" s="8"/>
      <c r="F156" s="7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</row>
    <row r="157" spans="1:17" ht="15">
      <c r="A157" s="8"/>
      <c r="B157" s="8"/>
      <c r="C157" s="7"/>
      <c r="D157" s="8"/>
      <c r="E157" s="8"/>
      <c r="F157" s="7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</row>
    <row r="158" spans="1:17" ht="15">
      <c r="A158" s="8"/>
      <c r="B158" s="8"/>
      <c r="C158" s="7"/>
      <c r="D158" s="8"/>
      <c r="E158" s="8"/>
      <c r="F158" s="7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</row>
    <row r="159" spans="1:17" ht="15">
      <c r="A159" s="8"/>
      <c r="B159" s="8"/>
      <c r="C159" s="7"/>
      <c r="D159" s="8"/>
      <c r="E159" s="8"/>
      <c r="F159" s="7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</row>
    <row r="160" spans="1:17" ht="15">
      <c r="A160" s="8"/>
      <c r="B160" s="8"/>
      <c r="C160" s="7"/>
      <c r="D160" s="8"/>
      <c r="E160" s="8"/>
      <c r="F160" s="7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</row>
    <row r="161" spans="1:17" ht="15">
      <c r="A161" s="8"/>
      <c r="B161" s="8"/>
      <c r="C161" s="7"/>
      <c r="D161" s="8"/>
      <c r="E161" s="8"/>
      <c r="F161" s="7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</row>
    <row r="162" spans="1:17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</row>
    <row r="163" spans="1:17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</row>
    <row r="164" spans="1:17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</row>
    <row r="165" spans="1:17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</row>
    <row r="166" spans="1:17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</row>
    <row r="167" spans="1:1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</row>
    <row r="168" spans="1:17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</row>
    <row r="169" spans="1:17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</row>
  </sheetData>
  <sortState ref="A2:Q155">
    <sortCondition ref="Q2:Q155"/>
    <sortCondition ref="N2:N155"/>
    <sortCondition ref="L2:L155"/>
  </sortState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Výsledková listina 32. běhu </vt:lpstr>
      <vt:lpstr>Pořadí hlavního závodu</vt:lpstr>
      <vt:lpstr>Suma</vt:lpstr>
      <vt:lpstr>'Výsledková listina 32. běhu '!Názvy_tisku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macek</dc:creator>
  <cp:lastModifiedBy>mach</cp:lastModifiedBy>
  <cp:lastPrinted>2009-09-13T10:12:43Z</cp:lastPrinted>
  <dcterms:created xsi:type="dcterms:W3CDTF">2006-09-10T13:17:03Z</dcterms:created>
  <dcterms:modified xsi:type="dcterms:W3CDTF">2014-09-14T17:44:06Z</dcterms:modified>
</cp:coreProperties>
</file>